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esktop\2024\đÚNG\"/>
    </mc:Choice>
  </mc:AlternateContent>
  <xr:revisionPtr revIDLastSave="0" documentId="13_ncr:1_{37DFC2A1-4394-4EAF-B24C-F8DE924A81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NG HOP" sheetId="1" r:id="rId1"/>
    <sheet name="DANH SACH THU CAC HUYEN" sheetId="2" r:id="rId2"/>
    <sheet name="DANH SACH THU CUA CƠ QUAN  " sheetId="6" r:id="rId3"/>
    <sheet name="DANH SACH T CÁC TỔ CHỨC KINH TẾ" sheetId="3" r:id="rId4"/>
    <sheet name="DANH SACH THU CUA CƠ QUAN  (2)" sheetId="5" state="hidden" r:id="rId5"/>
  </sheets>
  <externalReferences>
    <externalReference r:id="rId6"/>
  </externalReferences>
  <definedNames>
    <definedName name="_xlnm._FilterDatabase" localSheetId="3" hidden="1">'DANH SACH T CÁC TỔ CHỨC KINH TẾ'!$A$4:$G$447</definedName>
    <definedName name="_xlnm._FilterDatabase" localSheetId="2" hidden="1">'DANH SACH THU CUA CƠ QUAN  '!$A$10:$F$203</definedName>
    <definedName name="_xlnm._FilterDatabase" localSheetId="4" hidden="1">'DANH SACH THU CUA CƠ QUAN  (2)'!$A$8:$KC$230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6" l="1"/>
  <c r="E10" i="3"/>
  <c r="F10" i="3"/>
  <c r="D10" i="3"/>
  <c r="G463" i="3"/>
  <c r="G464" i="3"/>
  <c r="G465" i="3"/>
  <c r="G466" i="3"/>
  <c r="G467" i="3"/>
  <c r="G468" i="3"/>
  <c r="G12" i="3" l="1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11" i="3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D10" i="6"/>
  <c r="F10" i="6" s="1"/>
  <c r="E10" i="6"/>
  <c r="F10" i="5"/>
  <c r="E10" i="5"/>
  <c r="D10" i="5"/>
  <c r="C10" i="5"/>
  <c r="G231" i="5"/>
  <c r="G232" i="5"/>
  <c r="G11" i="5"/>
  <c r="G10" i="5" s="1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A5" i="5"/>
  <c r="C9" i="1"/>
  <c r="G10" i="3" l="1"/>
  <c r="C11" i="1" s="1"/>
  <c r="C10" i="1"/>
  <c r="A5" i="3" l="1"/>
  <c r="C24" i="2"/>
  <c r="E25" i="2"/>
  <c r="E8" i="2" l="1"/>
  <c r="A5" i="2" l="1"/>
  <c r="C8" i="1" l="1"/>
</calcChain>
</file>

<file path=xl/sharedStrings.xml><?xml version="1.0" encoding="utf-8"?>
<sst xmlns="http://schemas.openxmlformats.org/spreadsheetml/2006/main" count="1818" uniqueCount="1562">
  <si>
    <t>UBND TỈNH QUẢNG NAM</t>
  </si>
  <si>
    <t>QUỸ PHÒNG, CHỐNG THIÊN TAI</t>
  </si>
  <si>
    <t>TT</t>
  </si>
  <si>
    <t>Nội dung</t>
  </si>
  <si>
    <t>Số tiền</t>
  </si>
  <si>
    <t>01</t>
  </si>
  <si>
    <t>I</t>
  </si>
  <si>
    <t>Ghi chú</t>
  </si>
  <si>
    <t>Thu Quỹ của UBND các huyện, thành phố nộp về Quỹ</t>
  </si>
  <si>
    <t>02</t>
  </si>
  <si>
    <t>03</t>
  </si>
  <si>
    <t>Thu của các tổ chức kinh tế</t>
  </si>
  <si>
    <t>Tổng cộng</t>
  </si>
  <si>
    <t>Thu của các cơ quan, tổ chức, đơn vị Đảng, Nhà nước, Hội Đoàn thể</t>
  </si>
  <si>
    <t>Tên của các địa phương nộp Quỹ</t>
  </si>
  <si>
    <t>Ghi chú: Số tiền chuyển nộp Quỹ Phòng, chống thiên tai của các huyện, thị xã, thành phố không bao gồm khoản trích để lại.</t>
  </si>
  <si>
    <t>PHỤ LỤC SỐ 01</t>
  </si>
  <si>
    <t>PHỤ LỤC SỐ 02</t>
  </si>
  <si>
    <t>PHỤ LỤC SỐ 04</t>
  </si>
  <si>
    <t>Có Danh sách kèm theo phụ lục số 02</t>
  </si>
  <si>
    <t>Có Danh sách kèm theo phụ lục số 03</t>
  </si>
  <si>
    <t>Có Danh sách kèm theo phụ lục số 04</t>
  </si>
  <si>
    <t>Ghí chú: Không bao gồm các khoản đóng góp Quỹ Phòng, chống thiên tai không thực hiện công khai theo quy định</t>
  </si>
  <si>
    <t>DANH SÁCH CÔNG KHAI THU QUỸ PHÒNG CHỐNG TIÊN TAI CỦA CÁC CƠ QUAN, TỔ CHỨC, ĐƠN VỊ ĐẢNG, NHÀ NƯỚC,  CÁC TỔ CHỨC CHÍNH TRỊ - XÃ HỘI VÀ HỘI ĐƯỢC NSNN HỖ TRỢ KINH PHÍ  NỘP TRỰC TIẾP VỀ QUỸ TỈNH TÍNH ĐẾN 31/12/2023</t>
  </si>
  <si>
    <t>Huyện Bắc Trà My</t>
  </si>
  <si>
    <t>Huyện Đại Lộc</t>
  </si>
  <si>
    <t>Huyện Điện Bàn</t>
  </si>
  <si>
    <t>Huyện Duy Xuyên</t>
  </si>
  <si>
    <t>Huyện Hiệp Đức</t>
  </si>
  <si>
    <t>TP Hội An</t>
  </si>
  <si>
    <t>Khách vãng lai</t>
  </si>
  <si>
    <t>Huyện Nam Trà My</t>
  </si>
  <si>
    <t>Huyện Nông Sơn</t>
  </si>
  <si>
    <t>Huyện Núi Thành</t>
  </si>
  <si>
    <t>Huyện Phước Sơn</t>
  </si>
  <si>
    <t>Huyện Quế Sơn</t>
  </si>
  <si>
    <t xml:space="preserve"> Thành phố Tam Kỳ</t>
  </si>
  <si>
    <t>Huyện Thăng Bình</t>
  </si>
  <si>
    <t>Huyện Nam Giang</t>
  </si>
  <si>
    <t>Huyện Tây Giang</t>
  </si>
  <si>
    <t>Huyện Phú Ninh</t>
  </si>
  <si>
    <t>CÔNG TY TNHH DU LỊCH INTREPID VIỆT NAM - CHI NHÁNH HỘI AN</t>
  </si>
  <si>
    <t>CÔNG TY CỔ PHẦN THỦY ĐIỆN ĐẠT PHƯƠNG SÔNG BUNG</t>
  </si>
  <si>
    <t>CÔNG TY CỔ PHẦN ĐẦU TƯ XÂY DỰNG &amp; THƯƠNG MẠI THANH HÀ VIỆT NAM</t>
  </si>
  <si>
    <t>CÔNG TY CỔ PHẦN BẤT ĐỘNG SẢN ANVIE HỘI AN</t>
  </si>
  <si>
    <t>CÔNG TY CỔ PHẦN TƯ VẤN VÀ PHÁT TRIỂN ĐIỆN CỬU LONG</t>
  </si>
  <si>
    <t>CHI NHÁNH TỔNG CÔNG TY ĐIỆN LỰC MIỀN TRUNG - CÔNG TY ĐIỆN LỰC QUẢNG NAM</t>
  </si>
  <si>
    <t>Trường Cao đẳng Điện lực Miền Trung</t>
  </si>
  <si>
    <t>CÔNG TY TNHH THƯƠNG MẠI VÀ DỊCH VỤ TỔNG HỢP HÒA KHÁNH - CHI NHÁNH QUẢNG NAM</t>
  </si>
  <si>
    <t>CÔNG TY TNHH MAY MẶC CHÂU HÒA</t>
  </si>
  <si>
    <t>CÔNG TY TNHH MỘT THÀNH VIÊN HỒNG HẢI BÌNH</t>
  </si>
  <si>
    <t>CÔNG TY CỔ PHẦN ĐẦU TƯ VÀ XÂY DỰNG 569</t>
  </si>
  <si>
    <t>CÔNG TY TRÁCH NHIỆM HỮU HẠN BINITIS - CHI NHÁNH QUẢNG NAM</t>
  </si>
  <si>
    <t>CÔNG TY TNHH GỖ VIỆT SÁNG</t>
  </si>
  <si>
    <t>CÔNG TY TNHH BẢO PHÚC TÂM</t>
  </si>
  <si>
    <t xml:space="preserve"> CÔNG TY CỔ PHẦN ĐẦU TƯ HƯNG TRÍ</t>
  </si>
  <si>
    <t>CHI NHÁNH CÔNG TY TNHH CANA YOUNG - ĐÀ NẴNG</t>
  </si>
  <si>
    <t>CÔNG TY TNHH ĐẦU TƯ VÀ PHÁT TRIỂN DHTC</t>
  </si>
  <si>
    <t>CHI NHÁNH QUẢNG NAM - CÔNG TY CỔ PHẦN ĐẦU TƯ NĂNG LƯỢNG HPD</t>
  </si>
  <si>
    <t>CÔNG TY TNHH YOONYFOOD</t>
  </si>
  <si>
    <t>CÔNG TY TNHH LOTUS MARKETING</t>
  </si>
  <si>
    <t>CÔNG TY CỔ PHẦN MÔI TRƯỜNG ĐÔ THỊ HÀ ĐÔNG - CHI NHÁNH HỘI AN</t>
  </si>
  <si>
    <t>CÔNG TY TNHH KHÍ HOÁ LỎNG MIỀN TRUNG - CHI NHÁNH QUẢNG NAM</t>
  </si>
  <si>
    <t>CÔNG TY CỔ PHẦN KHOÁNG SẢN S.S.G</t>
  </si>
  <si>
    <t>CHI NHÁNH CÔNG TY TNHH SHIN HEUNG VINA</t>
  </si>
  <si>
    <t>CÔNG TY CP KỸ NGHỆ KHOÁNG SẢN QUẢNG NAM</t>
  </si>
  <si>
    <t>CÔNG TY CỔ PHẦN CẤP THOÁT NƯỚC QUẢNG NAM</t>
  </si>
  <si>
    <t>CÔNG TY TNHH HOẰNG TIỆP VIỆT NAM</t>
  </si>
  <si>
    <t>CÔNG TY TNHH MỘT THÀNH VIÊN KHAI THÁC THỦY LỢI QUẢNG NAM</t>
  </si>
  <si>
    <t xml:space="preserve"> CÔNG TY CP IN - PHÁT HÀNH SÁCH VÀ THIẾT BỊ TRƯỜNG HỌC QUẢNG NAM</t>
  </si>
  <si>
    <t>CÔNG TY TNHH MỘT THÀNH VIÊN CAO SU NAM GIANG - QUẢNG NAM</t>
  </si>
  <si>
    <t>CÔNG TY CP CẨM HÀ</t>
  </si>
  <si>
    <t>CÔNG TY CP CÔNG TRÌNH CÔNG CỘNG HỘI AN</t>
  </si>
  <si>
    <t>CÔNG TY CP DU LỊCH - DỊCH VỤ HỘI AN</t>
  </si>
  <si>
    <t>Công Ty CP Khách Sạn Du Lịch Công Đoàn Hội An (Được Chuyển Đổi Loại Hình Từ Công Ty Nhà Nước: Khách</t>
  </si>
  <si>
    <t>CÔNG TY CP CÂU LÂU</t>
  </si>
  <si>
    <t>CÔNG TY CP GIAO THÔNG CÔNG CHÍNH TAM KỲ</t>
  </si>
  <si>
    <t>CÔNG TY CỔ PHẦN GIỐNG CÂY TRỒNG TRUNG ƯƠNG QUẢNG NAM</t>
  </si>
  <si>
    <t>Công Ty CP May Trường Giang</t>
  </si>
  <si>
    <t>CÔNG TY CỔ PHẦN MÔI TRƯỜNG ĐÔ THỊ QUẢNG NAM</t>
  </si>
  <si>
    <t>Hợp tác xã Tiểu thủ công nghiệp 27-7 Đại Lộc</t>
  </si>
  <si>
    <t>CÔNG TY TNHH TÂN BÌNH</t>
  </si>
  <si>
    <t>Công Ty CP Xây Dựng Và Kinh Doanh Nhà Tam Kỳ</t>
  </si>
  <si>
    <t>CÔNG TY CP MAY NÚI THÀNH</t>
  </si>
  <si>
    <t>CÔNG TY CỔ PHẦN GIAO THÔNG VẬN TẢI QUẢNG NAM</t>
  </si>
  <si>
    <t>CÔNG TY TRÁCH NHIỆM HỮU HẠN VICTORIA HỘI AN</t>
  </si>
  <si>
    <t>CÔNG TY TNHH DU LỊCH - DỊCH VỤ VÀ THƯƠNG MẠI VĨNH HƯNG</t>
  </si>
  <si>
    <t>CÔNG TY TNHH ĐÔNG TÍN</t>
  </si>
  <si>
    <t>CÔNG TY TNHH NGHĨA SƠN</t>
  </si>
  <si>
    <t>Trung tâm Dạy nghề Thanh niên Quảng Nam</t>
  </si>
  <si>
    <t>CÔNG TY CP BÊ TÔNG HÒA CẦM - INTIMEX</t>
  </si>
  <si>
    <t>CÔNG TY CP KINH DOANH THÉP PCT</t>
  </si>
  <si>
    <t>CÔNG TY CỔ PHẦN ĐẦU TƯ XÂY DỰNG VÀ PHÁT TRIỂN HẠ TẦNG VIỄN THÔNG</t>
  </si>
  <si>
    <t>CÔNG TY TNHH THƯƠNG MẠI TRÀ MY</t>
  </si>
  <si>
    <t>CÔNG TY THỨC ĂN HOA CHEN (V.N)</t>
  </si>
  <si>
    <t>CÔNG TY TNHH MAY MẶC MỸ HƯNG</t>
  </si>
  <si>
    <t>CÔNG TY TNHH XÂY DỰNG - DỊCH VỤ VÀ THƯƠNG MẠI HỮU SƠN</t>
  </si>
  <si>
    <t>CÔNG TY TNHH INDOCHINA RESORT (HỘI AN)</t>
  </si>
  <si>
    <t>CHI NHÁNH BẤT ĐỘNG SẢN CÔNG TY CỔ PHẦN VINACONEX 25 TẠI QUẢNG NAM</t>
  </si>
  <si>
    <t>CÔNG TY CỔ PHẦN TUẤN ĐẠT</t>
  </si>
  <si>
    <t>CÔNG TY TNHH MỘT THÀNH VIÊN SẢN XUẤT VÀ LẮP RÁP Ô TÔ TẢI CHU LAI - TRƯỜNG HẢI</t>
  </si>
  <si>
    <t>CÔNG TY TNHH SẢN XUẤT THƯƠNG MẠI DỊCH VỤ TUYẾT MAI</t>
  </si>
  <si>
    <t>CÔNG TY TRÁCH NHIỆM HỮU HẠN KHÁCH SẠN DU LỊCH RIVERPARK HỘI AN</t>
  </si>
  <si>
    <t>CÔNG TY TNHH PHÚ CHÂU</t>
  </si>
  <si>
    <t>CÔNG TY TNHH THƯƠNG MẠI MAY KIM ANH</t>
  </si>
  <si>
    <t>CÔNG TY TNHH GOLDEN HATCHET INTERNATIONAL FURNITURE</t>
  </si>
  <si>
    <t>CÔNG TY CP ĐÁ CHU LAI</t>
  </si>
  <si>
    <t>CÔNG TY CỔ PHẦN BỆNH VIỆN ĐA KHOA THÁI BÌNH DƯƠNG</t>
  </si>
  <si>
    <t>CÔNG TY CP  CƠ ĐIỆN VÀ XÂY DỰNG QUẢNG NAM</t>
  </si>
  <si>
    <t>CÔNG TY CP THƯƠNG MẠI VÀ ĐẦU TƯ PHÁT TRIỂN MIỀN NÚI QUẢNG NAM</t>
  </si>
  <si>
    <t>CÔNG TY CP CÔNG TRÌNH GIAO THÔNG VẬN TẢI QUẢNG NAM</t>
  </si>
  <si>
    <t>CÔNG TY TRÁCH NHIỆM HỮU HẠN YEOU LIH SILICA SAND VIỆT NAM</t>
  </si>
  <si>
    <t>CÔNG TY GIÀY RIEKER VIỆT NAM</t>
  </si>
  <si>
    <t>CÔNG TY TNHH INDOCHINA RESORT RESIDENCES (HỘI AN)</t>
  </si>
  <si>
    <t>CÔNG TY TNHH PHỐ VIỆT</t>
  </si>
  <si>
    <t>CÔNG TY TNHH XÂY DỰNG THẮNG ĐÔNG</t>
  </si>
  <si>
    <t>CÔNG TY TNHH SẢN XUẤT CÔNG NGHIỆP HOÀN MỸ</t>
  </si>
  <si>
    <t>CÔNG TY CỔ PHẦN LÂM SẢN PISICO QUẢNG NAM</t>
  </si>
  <si>
    <t>CÔNG TY CP HỒNG ĐÀO CHU LAI</t>
  </si>
  <si>
    <t>CÔNG TY TNHH XÂY DỰNG - DỊCH VỤ VẬN TẢI VÀ THƯƠNG MẠI CHIẾN KHÁNH</t>
  </si>
  <si>
    <t>CÔNG TY CỔ PHẦN GAMI HỘI AN</t>
  </si>
  <si>
    <t>CÔNG TY CP THỦY ĐIỆN GERUCO SÔNG CÔN</t>
  </si>
  <si>
    <t>CÔNG TY TNHH VẬN TẢI BIỂN THILOGI</t>
  </si>
  <si>
    <t>CÔNG TY TNHH XÂY DỰNG VÀ THƯƠNG MẠI LỤC ĐÔNG</t>
  </si>
  <si>
    <t>CÔNG TY CP MINH SƠN QUẢNG NAM</t>
  </si>
  <si>
    <t>CÔNG TY CP DỊCH VỤ - DU LỊCH - THƯƠNG MẠI VÀ THỜI TRANG YALY</t>
  </si>
  <si>
    <t>CÔNG TY TNHH VIỆT KHÁNH</t>
  </si>
  <si>
    <t>CÔNG TY TNHH ĐẠI HOÀ</t>
  </si>
  <si>
    <t>CÔNG TY LIÊN DOANH CẦU ĐỎ</t>
  </si>
  <si>
    <t>CÔNG TY TNHH  DACOTEX HẢI ÂU XANH</t>
  </si>
  <si>
    <t>CÔNG TY CỔ PHẦN KÍNH NỔI CHU LAI - CFG</t>
  </si>
  <si>
    <t>CÔNG TY CỔ PHẦN ĐẦU TƯ - PHÁT TRIỂN ĐÔ THỊ ÂN PHÚ</t>
  </si>
  <si>
    <t>CÔNG TY CỔ PHẦN ĐẠI HƯNG</t>
  </si>
  <si>
    <t>CÔNG TY TNHH CCI VIỆT NAM</t>
  </si>
  <si>
    <t>CÔNG TY TNHH VIỆT VƯƠNG 2</t>
  </si>
  <si>
    <t>CÔNG TY CP THĂNG HOA</t>
  </si>
  <si>
    <t>CÔNG TY CỔ PHẦN NHẬT HUY GROUP</t>
  </si>
  <si>
    <t>CÔNG TY TNHH PHÚ TƯỜNG</t>
  </si>
  <si>
    <t>CÔNG TY TNHH NAM MAI</t>
  </si>
  <si>
    <t>CÔNG TY CỔ PHẦN  PHÚ THẠNH MỸ</t>
  </si>
  <si>
    <t>CÔNG TY TNHH WOOCHANG VIỆT NAM</t>
  </si>
  <si>
    <t>CÔNG TY TNHH THƯƠNG MẠI VÀ DU LỊCH LÝ CHÂU GIANG</t>
  </si>
  <si>
    <t>Công Ty TNHH Ld May Như Thành</t>
  </si>
  <si>
    <t>CÔNG TY CỔ PHẦN SÂN GÔN INDOCHINA HỘI AN</t>
  </si>
  <si>
    <t>CÔNG TY TNHH SẢN XUẤT - THƯƠNG MẠI - DỊCH VỤ NAM CHU LAI</t>
  </si>
  <si>
    <t>CÔNG TY TNHH TẤN LỢI MINH</t>
  </si>
  <si>
    <t>CÔNG TY CP ĐẦU TƯ VÀ XÂY DỰNG ĐẠI HỒNG PHÚC</t>
  </si>
  <si>
    <t>CÔNG TY CỔ PHẦN THAN - ĐIỆN NÔNG SƠN - TKV</t>
  </si>
  <si>
    <t>CÔNG TY CP KVC VIỆT NAM</t>
  </si>
  <si>
    <t>CÔNG TY TNHH TOKAI SAND VIỆT NAM</t>
  </si>
  <si>
    <t>CÔNG TY TNHH SẢN XUẤT VÀ LẮP RÁP Ô TÔ DU LỊCH TRƯỜNG HẢI - KIA</t>
  </si>
  <si>
    <t>CÔNG TY CP PRIME ĐẠI LỘC</t>
  </si>
  <si>
    <t>CÔNG TY TNHH NGỌC LĨNH</t>
  </si>
  <si>
    <t>CÔNG TY TNHH PHƯỚC MINH</t>
  </si>
  <si>
    <t>DOANH NGHIỆP TN HƯƠNG ĐỨC HÀ AN</t>
  </si>
  <si>
    <t>CÔNG TY CP PRIME ĐẠI QUANG</t>
  </si>
  <si>
    <t>CÔNG TY CP THUỶ ĐIỆN A VƯƠNG</t>
  </si>
  <si>
    <t>CÔNG TY TNHH PHÂN PHỐI Ô TÔ TẢI - BUS TRƯỜNG HẢI</t>
  </si>
  <si>
    <t>CÔNG TY TNHH MỘT THÀNH VIÊN TỔ HỢP CƠ KHÍ THACO CHU LAI</t>
  </si>
  <si>
    <t>CÔNG TY CP ĐẦU TƯ PHÁT TRIỂN XÂY DỰNG KHOÁNG SẢN MIỀN TRUNG</t>
  </si>
  <si>
    <t>CÔNG TY TNHH MỘT THÀNH VIÊN ĐẦU TƯ PHÁT TRIỂN HẠ TẦNG KHU CÔNG NGHIỆP VÀ ĐÔ THỊ CHU LAI TRƯỜNG HẢI</t>
  </si>
  <si>
    <t>CÔNG TY TNHH  GROZ-BECKERT VIỆT NAM</t>
  </si>
  <si>
    <t>CÔNG TY CP THỦY ĐIỆN SÔNG TRANH 3</t>
  </si>
  <si>
    <t>CÔNG TY TNHH TÂN NGHĨA SƠN</t>
  </si>
  <si>
    <t>CÔNG TY TNHH TUẤN ĐẠT II</t>
  </si>
  <si>
    <t>CÔNG TY CP BỆNH VIỆN ĐA KHOA MINH THIỆN</t>
  </si>
  <si>
    <t>CÔNG TY TNHH MỘT THÀNH VIÊN NAM TIẾN</t>
  </si>
  <si>
    <t>CÔNG TY TRÁCH NHIỆM HỮU HẠN STREETS INTERNATIONAL, INC</t>
  </si>
  <si>
    <t>CÔNG TY TNHH SÀI GÒN</t>
  </si>
  <si>
    <t>CÔNG TY TNHH MỘT THÀNH VIÊN GIA CÔNG THÉP CHU LAI - TRƯỜNG HẢI</t>
  </si>
  <si>
    <t>CÔNG TY TNHH DỊCH VỤ VÀ VẬN TẢI HÙNG HOÀNG HOA</t>
  </si>
  <si>
    <t>CÔNG TY CP XÂY DỰNG TÂN NHẬT PHÚC</t>
  </si>
  <si>
    <t>CÔNG TY TNHH MỘT THÀNH VIÊN TÂN TIÊN</t>
  </si>
  <si>
    <t>CÔNG TY CP TƯ VẤN XÂY DỰNG TÂN PHƯỚC YÊN</t>
  </si>
  <si>
    <t>CÔNG TY TNHH KHAI THÁC VÀ CHẾ BIẾN ĐÁ DUY THU</t>
  </si>
  <si>
    <t>CÔNG TY CP GỖ MINH DƯƠNG CHU LAI</t>
  </si>
  <si>
    <t>CÔNG TY CỔ PHẦN ĐẠT THỊNH</t>
  </si>
  <si>
    <t>CÔNG TY TNHH  YS VINA</t>
  </si>
  <si>
    <t>CÔNG TY TNHH HỮU TOÀN GROUP</t>
  </si>
  <si>
    <t>Công Ty TNHH Thương Mại - Du Lịch Minh Long</t>
  </si>
  <si>
    <t>CÔNG TY TNHH MỘT THÀNH VIÊN SẢN XUẤT VÀ LẮP RÁP Ô TÔ KHÁCH TRƯỜNG HẢI</t>
  </si>
  <si>
    <t>CÔNG TY TNHH MỘT THÀNH VIÊN CƠ ĐIỆN CHU LAI - TRƯỜNG HẢI</t>
  </si>
  <si>
    <t>CÔNG TY TNHH ĐẦU TƯ XUẤT KHẨU HOÀNG GIA PHÁT</t>
  </si>
  <si>
    <t>Trường Cao đẳng THACO</t>
  </si>
  <si>
    <t>CÔNG TY TNHH CẢNG BIỂN QUỐC TẾ CHU LAI</t>
  </si>
  <si>
    <t>CÔNG TY TNHH INDOCHINA THẾ KỶ 21 RESORT</t>
  </si>
  <si>
    <t>CÔNG TY TNHH SẢN XUẤT VÀ LẮP RÁP Ô TÔ CAO CẤP THACO</t>
  </si>
  <si>
    <t>CÔNG TY TNHH PHÂN PHỐI THACO AUTO</t>
  </si>
  <si>
    <t>CÔNG TY CP BỆNH VIỆN ĐA KHOA THĂNG HOA</t>
  </si>
  <si>
    <t>CÔNG TY TNHH THỦY LONG</t>
  </si>
  <si>
    <t>CÔNG TY TNHH PHÁT TRIỂN NAM HỘI AN</t>
  </si>
  <si>
    <t>CÔNG TY TNHH QUÊ VIỆT - QUẢNG NAM</t>
  </si>
  <si>
    <t>CÔNG TY CP PHƯỚC KỲ NAM</t>
  </si>
  <si>
    <t>CÔNG TY TRÁCH NHIỆM HỮU HẠN MỘT THÀNH VIÊN SEDO VINAKO</t>
  </si>
  <si>
    <t>CÔNG TY CP ĐẦU TƯ PHÁT TRIỂN HẠ TẦNG QUẢNG NAM</t>
  </si>
  <si>
    <t>CÔNG TY TNHH SÀI GÒN HÀO HƯNG</t>
  </si>
  <si>
    <t>CÔNG TY TNHH HAI THÀNH VIÊN SƯ TỬ ĐỎ</t>
  </si>
  <si>
    <t>CÔNG TY CỔ PHẦN THỦY ĐIỆN ĐAK MI</t>
  </si>
  <si>
    <t>CÔNG TY TNHH MỘT THÀNH VIÊN ANGEL LIGHT CHU LAI</t>
  </si>
  <si>
    <t>CÔNG TY CP ĐẦU TƯ QNK QUẢNG NAM</t>
  </si>
  <si>
    <t>CÔNG TY TNHH MỘT THÀNH VIÊN TRÀNG THẠCH ĐẠI LỘC</t>
  </si>
  <si>
    <t>CÔNG TY CP MAY HÒA THỌ - HỘI AN</t>
  </si>
  <si>
    <t>CÔNG TY TNHH MỘT THÀNH VIÊN PHÁT TRIỂN HẠ TẦNG KHU CÔNG NGHIỆP CHU LAI</t>
  </si>
  <si>
    <t>CÔNG TY TNHH SẢN XUẤT NHỰA CÔNG NGHIỆP THACO</t>
  </si>
  <si>
    <t>CÔNG TY CP MAY HÒA THỌ - PHÚ NINH</t>
  </si>
  <si>
    <t>CÔNG TY TNHH SẢN XUẤT THƯƠNG MẠI DỊCH VỤ ĐẠI HIỆP</t>
  </si>
  <si>
    <t>CÔNG TY TNHH NUMBER ONE CHU LAI</t>
  </si>
  <si>
    <t>CÔNG TY TNHH QUANG CỬ</t>
  </si>
  <si>
    <t>CÔNG TY CỔ PHẦN BÊ TÔNG DUFAGO CHU LAI</t>
  </si>
  <si>
    <t>CÔNG TY TNHH MỘT THÀNH VIÊN SẢN XUẤT KÍNH Ô TÔ CHU LAI - TRƯỜNG HẢI</t>
  </si>
  <si>
    <t>CÔNG TY TNHH MIDORI SAFETY FOOTWEAR VIỆT NAM</t>
  </si>
  <si>
    <t>CÔNG TY TNHH PHÚC THỊNH TIẾN</t>
  </si>
  <si>
    <t>CÔNG TY TNHH ĐẦU TƯ BẾN XE BẮC QUẢNG NAM</t>
  </si>
  <si>
    <t>CÔNG TY CỔ PHẦN TAHHSIN PHÚ MỸ</t>
  </si>
  <si>
    <t>CÔNG TY TNHH CHẾ BIẾN THỦY SẢN HẢI THÀNH CÔNG ĐẠI LỘC</t>
  </si>
  <si>
    <t>Công Ty TNHH Nhà Mỹ Việt</t>
  </si>
  <si>
    <t>CÔNG TY TNHH C&amp;N VINA TAM ANH - HÀN QUỐC</t>
  </si>
  <si>
    <t>CÔNG TY CP ĐẦU TƯ GIÁO DỤC TRÍ NGỌC</t>
  </si>
  <si>
    <t xml:space="preserve">CÔNG TY TNHH MAY PHÚ TƯỜNG </t>
  </si>
  <si>
    <t>CÔNG TY CP MAY HÒA THỌ - DUY XUYÊN</t>
  </si>
  <si>
    <t>CÔNG TY TNHH MỘT THÀNH VIÊN BAO BÌ THUẬN YÊN</t>
  </si>
  <si>
    <t>CÔNG TY TNHH ĐẠI MINH</t>
  </si>
  <si>
    <t>CÔNG TY TNHH HASEGAWA VIỆT NAM</t>
  </si>
  <si>
    <t>CÔNG TY TNHH HOÀNG ANH KHÔI QUẢNG NAM</t>
  </si>
  <si>
    <t>CÔNG TY TNHH MTV NHỰA ĐẠT HÒA - CHU LAI</t>
  </si>
  <si>
    <t>CÔNG TY TNHH MỘT THÀNH VIÊN VAST APPAREL VIỆT NAM</t>
  </si>
  <si>
    <t>Công Ty CP Đầu Tư Thủy Điện Nam Giang</t>
  </si>
  <si>
    <t>CÔNG TY TNHH ĐẦU TƯ KHÁCH SẠN TOÀN CẦU</t>
  </si>
  <si>
    <t>Công Ty TNHH Một Thành Viên Sửa Chữa Và Xây Dựng Đường Bộ Số 1</t>
  </si>
  <si>
    <t>CÔNG TY TNHH VẬT TƯ PHỤ TÙNG CÔNG NGHIỆP</t>
  </si>
  <si>
    <t>CÔNG TY TNHH CON ĐƯỜNG GIA VỊ</t>
  </si>
  <si>
    <t>CÔNG TY TNHH SẢN XUẤT SỢI CHỈ RIO QUẢNG NAM</t>
  </si>
  <si>
    <t>CÔNG TY CP BOO NHÀ MÁY NƯỚC PHÚ NINH</t>
  </si>
  <si>
    <t>Công ty TNHH Sasaki Shoko Việt Nam</t>
  </si>
  <si>
    <t>CÔNG TY CP SỢI HÒA THỌ - THĂNG BÌNH</t>
  </si>
  <si>
    <t>CÔNG TY CỔ PHẦN PHẠM MINH GIA</t>
  </si>
  <si>
    <t>CÔNG TY TNHH MỘT THÀNH VIÊN SẢN XUẤT NHÍP Ô TÔ CHU LAI TRƯỜNG HẢI</t>
  </si>
  <si>
    <t>CÔNG TY TNHH DU LỊCH HẢI HUY</t>
  </si>
  <si>
    <t>CÔNG TY CP TƯ VẤN ĐẦU TƯ XÂY DỰNG SẢN XUẤT DỊCH VỤ THƯƠNG MẠI XUẤT NHẬP KHẨU ĐẠI LỘC PHÚC GIA HƯNG</t>
  </si>
  <si>
    <t>CÔNG TY TNHH MỘT THÀNH VIÊN QUẢN LÝ VÀ XÂY DỰNG GIAO THÔNG</t>
  </si>
  <si>
    <t>CÔNG TY CP ĐẦU TƯ KONGO</t>
  </si>
  <si>
    <t>Công ty TNHH Bệnh Viện Đa khoa Thái Bình Dương - Tiên Phước</t>
  </si>
  <si>
    <t>CÔNG TY TNHH LỘC THUẬN YÊN</t>
  </si>
  <si>
    <t>CÔNG TY TNHH VĨNH PHÚC QUẢNG NAM</t>
  </si>
  <si>
    <t>CÔNG TY TNHH MỘT THÀNH VIÊN KÔNG VĨNH THỊNH</t>
  </si>
  <si>
    <t>CÔNG TY TNHH MỘT THÀNH VIÊN PANKO TAM THĂNG</t>
  </si>
  <si>
    <t>CÔNG TY TNHH MTV SHIN CHANG VINA</t>
  </si>
  <si>
    <t>CÔNG TY TNHH MỘT THÀNH VIÊN CÔNG NGHIỆP GERMTON</t>
  </si>
  <si>
    <t>CÔNG TY TNHH  FULL MOON</t>
  </si>
  <si>
    <t>CÔNG TY TNHH MỘT THÀNH VIÊN VẬN TẢI LÂN TRANG</t>
  </si>
  <si>
    <t>CÔNG TY TNHH TRƯỜNG PHÚ XANH</t>
  </si>
  <si>
    <t>CÔNG TY CP MAY MẶC XUẤT KHẨU HƯNG HOÀNG PHÁT</t>
  </si>
  <si>
    <t>CÔNG TY TNHH PREMO VIỆT NAM</t>
  </si>
  <si>
    <t>CÔNG TY TNHH SẢN XUẤT XE CHUYÊN DỤNG THACO</t>
  </si>
  <si>
    <t>CÔNG TY TNHH MTV SẢN XUẤT KHUÔN CHU LAI - TRƯỜNG HẢI</t>
  </si>
  <si>
    <t>CÔNG TY CỔ PHẦN DA CÔNG NGHIỆP VIỆT NAM</t>
  </si>
  <si>
    <t>CÔNG TY TNHH MTV YOUNG JIN VINA</t>
  </si>
  <si>
    <t>CÔNG TY TNHH MỘT THÀNH VIÊN XĂNG DẦU TAM MỸ</t>
  </si>
  <si>
    <t>CÔNG TY TNHH ĐẠI LÝ BẢO HIỂM TỚI ĐỒNG THẮNG</t>
  </si>
  <si>
    <t>CÔNG TY TNHH BẢO TỒN PHÁT TRIỂN ĐÔ THỊ UCD QUẢNG NAM</t>
  </si>
  <si>
    <t>CÔNG TY TNHH VẬN TẢI VÀ THƯƠNG MẠI TRỌNG THẮNG</t>
  </si>
  <si>
    <t>CÔNG TY TNHH DA NANG PLASTIC</t>
  </si>
  <si>
    <t>CÔNG TY TNHH BỆNH VIỆN BÌNH AN QUẢNG NAM</t>
  </si>
  <si>
    <t>CÔNG TY TNHH MTV SẢN XUẤT XE BUS THACO</t>
  </si>
  <si>
    <t>CÔNG TY CỔ PHẦN ĐẦU TƯ VÀ XÂY DỰNG QUỐC TÀI</t>
  </si>
  <si>
    <t>CÔNG TY TNHH MAY LỘC PHONG</t>
  </si>
  <si>
    <t>CÔNG TY TNHH DANAPI ENGINEERING</t>
  </si>
  <si>
    <t>CÔNG TY TNHH MTV MAY THÊU IN MT</t>
  </si>
  <si>
    <t>CÔNG TY TNHH ĐẦU TƯ VÀ PHÁT TRIỂN SÂM TRÚC TRÀ LINH</t>
  </si>
  <si>
    <t>CÔNG TY CỔ PHẦN QUẢN LÝ VÀ XÂY DỰNG ĐƯỜNG BỘ QUẢNG NAM</t>
  </si>
  <si>
    <t>CÔNG TY CỔ PHẦN KHU NGHỈ DƯỠNG CỒN BA XÃ HỘI AN</t>
  </si>
  <si>
    <t>CÔNG TY TNHH Ý TƯỞNG NGHỆ THUẬT HAY</t>
  </si>
  <si>
    <t>CÔNG TY TNHH KHOÁNG SẢN KIM TUYẾT</t>
  </si>
  <si>
    <t>CÔNG TY TNHH MTV U WORLD SPORTS VIỆT NAM</t>
  </si>
  <si>
    <t>CÔNG TY TNHH TƯ VẤN THIẾT KẾ XÂY DỰNG SỐ 1 THỊNH AN</t>
  </si>
  <si>
    <t>CÔNG TY TNHH RESORT ROUTE INN VIỆT NAM</t>
  </si>
  <si>
    <t>CÔNG TY CP GIỐNG NÔNG NGHIỆP ĐIỆN BÀN</t>
  </si>
  <si>
    <t>CÔNG TY TNHH MTV SẢN XUẤT Ô TÔ THACO - MAZDA</t>
  </si>
  <si>
    <t>CÔNG TY TNHH NGUYÊN BẢO BỐI</t>
  </si>
  <si>
    <t>CÔNG TY TNHH MỘT THÀNH VIÊN RELATS VIỆT NAM</t>
  </si>
  <si>
    <t>CÔNG TY TNHH MỘT THÀNH VIÊN BÊ TÔNG HIỆP HƯNG</t>
  </si>
  <si>
    <t>CÔNG TY TNHH SẢN XUẤT MÁY LẠNH THACO</t>
  </si>
  <si>
    <t xml:space="preserve">CÔNG TY TNHH ĐẦU TƯ XÂY DỰNG HẢI TIẾN THÀNH </t>
  </si>
  <si>
    <t>CÔNG TY CỔ PHẦN ĐẠT PHƯƠNG HỘI AN</t>
  </si>
  <si>
    <t>CÔNG TY CỔ PHẦN THỦY ĐIỆN NGỌC LINH</t>
  </si>
  <si>
    <t>CÔNG TY TNHH SẢN XUẤT, THƯƠNG MẠI VÀ DỊCH VỤ VIMAS</t>
  </si>
  <si>
    <t>CÔNG TY CP ĐẦU TƯ VÀ PHÁT TRIỂN DỊCH VỤ THĂNG BÌNH</t>
  </si>
  <si>
    <t>CÔNG TY CP ĐẦU TƯ VÀ PHÁT TRIỂN GOLF BÌNH HẢI</t>
  </si>
  <si>
    <t>CÔNG TY CP DU LỊCH NGHỈ DƯỠNG VÀ VUI CHƠI GIẢI TRÍ PHÚ AN</t>
  </si>
  <si>
    <t>CÔNG TY TNHH DỊCH VỤ THƯƠNG MẠI LONG HÂN</t>
  </si>
  <si>
    <t>CÔNG TY TNHH HẬU TRƯỜNG SƠN</t>
  </si>
  <si>
    <t>CÔNG TY TNHH SẢN XUẤT LINH KIỆN NHỰA THACO</t>
  </si>
  <si>
    <t>CÔNG TY TNHH MTV HÀO HƯNG HIỆP ĐỨC</t>
  </si>
  <si>
    <t>CÔNG TY TNHH TM DV PHONG HẢI THỊNH TẠI QUẢNG NAM</t>
  </si>
  <si>
    <t>CÔNG TY CỔ PHẦN SƠN HIỆP PHÚ</t>
  </si>
  <si>
    <t>CÔNG TY CỔ PHẦN KỸ THUẬT XÂY DỰNG QUẢNG NAM</t>
  </si>
  <si>
    <t>CÔNG TY TNHH PHÚC VIÊN HÀ MY</t>
  </si>
  <si>
    <t>CÔNG TY TNHH MTV DOOJI VINA</t>
  </si>
  <si>
    <t>CÔNG TY CỔ PHẦN ĐĂNG KIỂM QUẢNG NAM</t>
  </si>
  <si>
    <t>CÔNG TY TNHH THREE STAR METAL WORK'S VIỆT NAM</t>
  </si>
  <si>
    <t>CÔNG TY TNHH TIỆP NHƯ</t>
  </si>
  <si>
    <t>CÔNG TY TNHH MTV KHAI THÁC KHOÁNG SẢN ĐẠI ĐỒNG</t>
  </si>
  <si>
    <t>CÔNG TY CỔ PHẦN DỊCH VỤ CÔNG ÍCH ĐÔ THỊ TAM KỲ</t>
  </si>
  <si>
    <t>CÔNG TY CP MAY MẶC XUẤT KHẨU MINH THIỆN</t>
  </si>
  <si>
    <t>CÔNG TY TNHH MỘT THÀNH VIÊN LỮ HÀNH HỘI AN</t>
  </si>
  <si>
    <t>CÔNG TY TNHH BẤT ĐỘNG SẢN VÀ XÂY DỰNG PHƯỚC LONG</t>
  </si>
  <si>
    <t>CÔNG TY TNHH ORIENTAL COMMERCE VINA</t>
  </si>
  <si>
    <t>CÔNG TY TNHH MỘT THÀNH VIÊN DỆT THẦN KỲ</t>
  </si>
  <si>
    <t>CÔNG TY CỔ PHẦN BẾN XE QUẢNG NAM</t>
  </si>
  <si>
    <t>CÔNG TY TNHH CHẾ BIẾN ĐÁ QUẢNG NAM</t>
  </si>
  <si>
    <t>CÔNG TY TNHH DỊCH VỤ DU LỊCH ÁNH SÁNG PHƯƠNG BẮC HỘI AN</t>
  </si>
  <si>
    <t>CÔNG TY TNHH DỊCH VỤ - KHÁCH SẠN SƠN TRANG</t>
  </si>
  <si>
    <t>CÔNG TY TNHH KIẾN TRÚC SƯ BẢO LONG VÀ CỘNG SỰ</t>
  </si>
  <si>
    <t>CÔNG TY TNHH VIỆT THẮNG QUẢNG NAM</t>
  </si>
  <si>
    <t>CÔNG TY CỔ PHẦN  ĐẦU TƯ VÀ XÂY DỰNG VINA ASPHALT CHU LAI</t>
  </si>
  <si>
    <t>CÔNG TY CP TẬP ĐOÀN ĐẦU TƯ - THƯƠNG MẠI ĐẠI VIỆT</t>
  </si>
  <si>
    <t>CÔNG TY TNHH JAY JAY VINA</t>
  </si>
  <si>
    <t>CÔNG TY CỔ PHẦN ĐẦU TƯ VÀ DU LỊCH TRẦN GROUP</t>
  </si>
  <si>
    <t>CÔNG TY TNHH THƯƠNG MẠI VÀ DỊCH VỤ PHÁT TRIỂN HIỂN PHONG</t>
  </si>
  <si>
    <t>CÔNG TY CỔ PHẦN ĐẦU TƯ XÂY DỰNG HẠ TẦNG HÒA BÌNH QUẢNG NAM</t>
  </si>
  <si>
    <t>CÔNG TY TNHH SẢN XUẤT LINH KIỆN THÂN VỎ Ô TÔ THACO</t>
  </si>
  <si>
    <t>CÔNG TY TNHH ARCHITECTURE HỘI AN</t>
  </si>
  <si>
    <t>CÔNG TY CỔ PHẦN ĐỨC GIA KHANG</t>
  </si>
  <si>
    <t>Trung tâm Anh ngữ Chú Voi Con</t>
  </si>
  <si>
    <t>CÔNG TY TNHH YẾN HÀ MY</t>
  </si>
  <si>
    <t>CÔNG TY TNHH SẢN XUẤT XE DU LỊCH CHUYÊN DỤNG CAO CẤP THACO</t>
  </si>
  <si>
    <t>CÔNG TY TNHH MTV SẢN XUẤT KỆ KHO HÀNG BHD VIỆT NAM</t>
  </si>
  <si>
    <t>CÔNG TY TNHH ĐIỆN KHÍ QUỐC QUANG (VIỆT NAM)</t>
  </si>
  <si>
    <t>CÔNG TY TNHH DAIKYO OHTA CLOTHING</t>
  </si>
  <si>
    <t>CÔNG TY TNHH ĐẦU TƯ XÂY DỰNG VÀ THƯƠNG MẠI DỊCH VỤ QHB QUẢNG NAM</t>
  </si>
  <si>
    <t>CÔNG TY TNHH MỘT THÀNH VIÊN RGM ĐÀ NẴNG</t>
  </si>
  <si>
    <t>CÔNG TY TNHH CAT LAUNDRY</t>
  </si>
  <si>
    <t>CÔNG TY CỔ PHẦN SINH THÁI BIỂN HỘI AN</t>
  </si>
  <si>
    <t>CÔNG TY CỔ PHẦN BÓNG ĐÁ FUTSAL QUẢNG NAM</t>
  </si>
  <si>
    <t>CÔNG TY CỔ PHẦN ĐÁ TRÀ MY</t>
  </si>
  <si>
    <t>Viện nghiên cứu phát triển sâm Ngọc Linh Việt Nam</t>
  </si>
  <si>
    <t>CÔNG TY TNHH ĐẦU TƯ KHU CÔNG NGHIỆP CHUYÊN NÔNG LÂM NGHIỆP THACO - CHU LAI</t>
  </si>
  <si>
    <t>CÔNG TY TNHH CELEBRITY FASHION VINA</t>
  </si>
  <si>
    <t>CÔNG TY CỔ PHẦN NĂNG LƯỢNG XANH QUẢNG NAM</t>
  </si>
  <si>
    <t>CÔNG TY CỔ PHẦN ĐẦU TƯ THĂNG BÌNH</t>
  </si>
  <si>
    <t>CÔNG TY CỔ PHẦN MONARCH LAUNDRY ĐÀ NẴNG</t>
  </si>
  <si>
    <t>CÔNG TY TNHH DH TEXTILE</t>
  </si>
  <si>
    <t>CÔNG TY TNHH MTV XI MĂNG XUÂN THÀNH QUẢNG NAM</t>
  </si>
  <si>
    <t>CÔNG TY TNHH DỊCH VỤ XÂY DỰNG MINH KHANG</t>
  </si>
  <si>
    <t>CÔNG TY TNHH MỘT THÀNH VIÊN XÂY DỰNG SỐ 1 QUẢNG NAM</t>
  </si>
  <si>
    <t>CÔNG TY TNHH MTV ỐNG THÉP NAM KIM CHU LAI</t>
  </si>
  <si>
    <t>CÔNG TY TNHH YEJIN F&amp;G ĐÀ NẴNG</t>
  </si>
  <si>
    <t>CÔNG TY CỔ PHẦN KHÁCH SẠN WAFAIFO QUẢNG NAM</t>
  </si>
  <si>
    <t>CÔNG TY TNHH MTV CÔNG NGHỆ XÂY DỰNG MÔI TRƯỜNG XANH QUẢNG NAM</t>
  </si>
  <si>
    <t>CÔNG TY CỔ PHẦN GIỐNG THỦY SẢN QUẢNG NAM</t>
  </si>
  <si>
    <t>CÔNG TY TNHH DRAEXLMAIER AUTOMOTIVE VIỆT NAM</t>
  </si>
  <si>
    <t>CÔNG TY CỔ PHẦN XĂNG DẦU CHU LAI</t>
  </si>
  <si>
    <t xml:space="preserve">CÔNG TY TNHH MINH CHÂU TAM THĂNG </t>
  </si>
  <si>
    <t>CÔNG TY CỔ PHẦN NĂNG LƯỢNG HIỆP ĐỨC</t>
  </si>
  <si>
    <t>CÔNG TY TNHH NĂNG LƯỢNG ĐỒNG DƯƠNG</t>
  </si>
  <si>
    <t>CÔNG TY CỔ PHẦN VLXD THÀNH ĐẠT QUẢNG NAM</t>
  </si>
  <si>
    <t>CÔNG TY TNHH SẢN XUẤT VÀ THƯƠNG MẠI HIỂN TIÊN</t>
  </si>
  <si>
    <t>CÔNG TY CỔ PHẦN ĐẦU TƯ HẠ TẦNG THUẬN THIÊN</t>
  </si>
  <si>
    <t>CÔNG TY TNHH TM - DV HÂN NHIÊN</t>
  </si>
  <si>
    <t>CÔNG TY CỔ PHẦN DƯỢC PHẨM VIỆT MIỀN TRUNG</t>
  </si>
  <si>
    <t>CÔNG TY TNHH SẢN XUẤT ĐIỆN KHẢI QUÂN</t>
  </si>
  <si>
    <t>CÔNG TY CỔ PHẦN ĐTXD TMDV NHƯ SƠN PHÁT</t>
  </si>
  <si>
    <t>CÔNG TY TRÁCH NHIỆM HỮU HẠN THACO AUTO</t>
  </si>
  <si>
    <t>CÔNG TY TNHH ĐẦU TƯ DU LỊCH GIẢI TRÍ CỔNG MẶT TRỜI</t>
  </si>
  <si>
    <t>CÔNG TY CỔ PHẦN ĐẦU TƯ VCG VIỆT NAM</t>
  </si>
  <si>
    <t>CÔNG TY CỔ PHẦN PHÒNG KHÁM ĐA KHOA TRỌNG NHÂN - QUẢNG NAM</t>
  </si>
  <si>
    <t>CÔNG TY TNHH ĐÈN TRANG TRÍ CÔNG NGHỆ SINH THÁI LEDUP</t>
  </si>
  <si>
    <t>CÔNG TY TRÁCH NHIỆM HỮU HẠN AN YÊN PHÁT</t>
  </si>
  <si>
    <t>CÔNG TY TNHH MTV PHÁT TRIỂN GERMTON</t>
  </si>
  <si>
    <t>CÔNG TY TNHH FM SPORTS &amp; LEISURE PRODUCTS</t>
  </si>
  <si>
    <t>CÔNG TY TNHH MỸ BÌNH TAM HIỆP</t>
  </si>
  <si>
    <t>CÔNG TY TNHH TẬP ĐOÀN CÔNG NGHIỆP TRƯỜNG HẢI</t>
  </si>
  <si>
    <t>CÔNG TY TNHH THAIBINH SEED - MIỀN TRUNG - TÂY NGUYÊN</t>
  </si>
  <si>
    <t>CÔNG TY TNHH MTV DKC</t>
  </si>
  <si>
    <t>CÔNG TY TNHH KINH DOANH NƯỚC SẠCH QUẢNG NAM</t>
  </si>
  <si>
    <t>CÔNG TY CỔ PHẦN QUẢN LÝ ĐIỆN NAM TRÀ MY</t>
  </si>
  <si>
    <t>CÔNG TY TNHH TÂM TÍNH MEDIC</t>
  </si>
  <si>
    <t>CÔNG TY CỔ PHẦN KIỂM ĐỊNH AN TOÀN HDN HỘI AN</t>
  </si>
  <si>
    <t>CÔNG TY TNHH DV XDTM THỊNH ĐẠT</t>
  </si>
  <si>
    <t>CÔNG TY CỔ PHẦN ĐẦU TƯ NĂNG LƯỢNG KỲ HƯNG</t>
  </si>
  <si>
    <t>CÔNG TY CỔ PHẦN ĐẦU TƯ THƯƠNG MẠI VÀ DU LỊCH HOA SEN</t>
  </si>
  <si>
    <t>CÔNG TY CP DU LỊCH DỊCH VỤ VÀ THƯƠNG MẠI PHƯỚC KHANG</t>
  </si>
  <si>
    <t>CÔNG TY TNHH NAM THÁI HỘI AN</t>
  </si>
  <si>
    <t>CÔNG TY CỔ PHẦN THỰC PHẨM VƯỜN RỪNG TÂY GIANG</t>
  </si>
  <si>
    <t>CÔNG TY TNHH MTV NGUYỄN LÊ HỘI AN</t>
  </si>
  <si>
    <t>CÔNG TY TNHH THÂN HUY LINH</t>
  </si>
  <si>
    <t>CÔNG TY TNHH DỊCH VỤ NHÀ ĐẤT TRƯỜNG THỊNH</t>
  </si>
  <si>
    <t>CÔNG TY TNHH SGI VINA</t>
  </si>
  <si>
    <t>CÔNG TY CỔ PHẦN ĐẦU TƯ PHÁT TRIỂN ĐỊA ỐC AN BÌNH</t>
  </si>
  <si>
    <t>CÔNG TY CỔ PHẦN ĐẦU TƯ THƯƠNG MẠI VÀ PHÁT TRIỂN DU LỊCH K'LANG ADVENTURE</t>
  </si>
  <si>
    <t>CÔNG TY CỔ PHẦN HAWAL</t>
  </si>
  <si>
    <t>CÔNG TY TNHH BLUE OCEAN ENERGY TECHNOLOGY VIỆT NAM</t>
  </si>
  <si>
    <t>CÔNG TY CP ĐẦU TƯ FQ VIỆT NAM</t>
  </si>
  <si>
    <t>CÔNG TY TNHH DT HÀ GIA</t>
  </si>
  <si>
    <t>CÔNG TY TNHH MTV XĂNG DẦU QUẢNG NAM</t>
  </si>
  <si>
    <t>CÔNG TY TNHH BLUE BEACH</t>
  </si>
  <si>
    <t>CÔNG TY TNHH THE CORAL</t>
  </si>
  <si>
    <t xml:space="preserve">CÔNG TY CỔ PHẦN PHÁT TRIỂN BÓNG ĐÁ QUẢNG NAM </t>
  </si>
  <si>
    <t>CÔNG TY CỔ PHẦN DỊCH VỤ KHÁCH SẠN LÊ DUNG</t>
  </si>
  <si>
    <t>CÔNG TY TNHH MTV PHÒNG KHÁM ĐA KHOA TÂM TÍNH HĐ</t>
  </si>
  <si>
    <t>CHI NHÁNH NAM HỘI AN - CÔNG TY CỔ PHẦN VINPEARL</t>
  </si>
  <si>
    <t>Tên đơn vị nộp Quỹ PCTT</t>
  </si>
  <si>
    <t>Tổng thu quỹ 2024</t>
  </si>
  <si>
    <t>Mã khách DN</t>
  </si>
  <si>
    <t xml:space="preserve"> HCSN </t>
  </si>
  <si>
    <t xml:space="preserve"> Tổ chức kinh tế</t>
  </si>
  <si>
    <t>Người lao động</t>
  </si>
  <si>
    <t>Thu khác</t>
  </si>
  <si>
    <t>HCSN truy thu</t>
  </si>
  <si>
    <t>(11)=(6)+(10)</t>
  </si>
  <si>
    <t>000.00.01.A47</t>
  </si>
  <si>
    <t>Văn phòng Tỉnh ủy Quảng Nam</t>
  </si>
  <si>
    <t>000.00.02.A47</t>
  </si>
  <si>
    <t>Ban Tổ chức Tỉnh Ủy Quảng Nam</t>
  </si>
  <si>
    <t>000.00.03.A47</t>
  </si>
  <si>
    <t>Ban Tuyên giáo Tỉnh ủy Quảng Nam</t>
  </si>
  <si>
    <t>000.00.04.A47</t>
  </si>
  <si>
    <t>Ban Dân vận Tỉnh Quang Nam</t>
  </si>
  <si>
    <t>000.00.06.A47</t>
  </si>
  <si>
    <t>Uỷ ban Kiểm tra Tỉnh ủy</t>
  </si>
  <si>
    <t>000.00.08.A04</t>
  </si>
  <si>
    <t>Đảng ủy Khối các cơ quan tỉnh Quảng Nam</t>
  </si>
  <si>
    <t>000.00.56.H47</t>
  </si>
  <si>
    <t>Ban Vì sự tiến bộ phụ nữ tỉnh Quảng nam</t>
  </si>
  <si>
    <t>000.00.67.G24</t>
  </si>
  <si>
    <t>Bảo hiểm xã hội tỉnh Quảng Nam</t>
  </si>
  <si>
    <t>000.00.82.H47</t>
  </si>
  <si>
    <t>Liên minh hợp tác xã tỉnh Quảng Nam</t>
  </si>
  <si>
    <t>000.00.85.H47</t>
  </si>
  <si>
    <t>B</t>
  </si>
  <si>
    <t>000.00.97.H47</t>
  </si>
  <si>
    <t>Viễn Thông Quảng Nam</t>
  </si>
  <si>
    <t>000.00.99.H47</t>
  </si>
  <si>
    <t>Văn phòng Cục thuế tỉnh Quảng Nam</t>
  </si>
  <si>
    <t>000.40.12.G12</t>
  </si>
  <si>
    <t>Kho bạc Nhà nước Quảng Nam</t>
  </si>
  <si>
    <t>00000.06K47</t>
  </si>
  <si>
    <t>Văn phòng Đoàn Đại biểu Quốc hội và Hội đồng nhân dân tỉnh Quảng Nam</t>
  </si>
  <si>
    <t>00000.53.H47</t>
  </si>
  <si>
    <t>Báo Quảng Nam</t>
  </si>
  <si>
    <t>00000.83.H47</t>
  </si>
  <si>
    <t>Liên hiệp các hội Khoa học-Kỹ thuật tỉnh Quảng Nam</t>
  </si>
  <si>
    <t>00000.84H47</t>
  </si>
  <si>
    <t>Hội Nạn nhân chất độc da cam /Dioxin tỉnh Quảng Nam</t>
  </si>
  <si>
    <t>00000.95.H47</t>
  </si>
  <si>
    <t>UB mặt trận tổ quốc Việt Nam</t>
  </si>
  <si>
    <t>0000005.A47</t>
  </si>
  <si>
    <t>Ban Nội chính Tỉnh ủy Quảng Nam</t>
  </si>
  <si>
    <t>0000047.J17</t>
  </si>
  <si>
    <t xml:space="preserve"> Hội Nhà báo tỉnh Quảng Nam</t>
  </si>
  <si>
    <t>0000054.H47</t>
  </si>
  <si>
    <t>Hội Nông dân tỉnh Quảng Nam</t>
  </si>
  <si>
    <t>0100112733</t>
  </si>
  <si>
    <t>Ngân hàng Public Bank VN CN Quảng Nam</t>
  </si>
  <si>
    <t>010012437-034</t>
  </si>
  <si>
    <t>VIETCOMBANK QUẢNG NAM</t>
  </si>
  <si>
    <t>0101787425-004</t>
  </si>
  <si>
    <t>0102304751</t>
  </si>
  <si>
    <t>CÔNG TY CỔ PHẦN TÀI CHÍNH VÀ PHÁT TRIỂN NĂNG LƯỢNG</t>
  </si>
  <si>
    <t>0103542893</t>
  </si>
  <si>
    <t>0105838007</t>
  </si>
  <si>
    <t>0107094441</t>
  </si>
  <si>
    <t>0300733752</t>
  </si>
  <si>
    <t>Ngân hàng TNHH Indovia CN Hội An</t>
  </si>
  <si>
    <t>0301395182</t>
  </si>
  <si>
    <t>0301452948-021</t>
  </si>
  <si>
    <t>Ngân hàng TMCP Á Châu- CN Quảng Nam</t>
  </si>
  <si>
    <t>0304422444027</t>
  </si>
  <si>
    <t>CÔNG TY BẢO HIỂM TOÀN CẦU QUẢNG NAM</t>
  </si>
  <si>
    <t>0311956422</t>
  </si>
  <si>
    <t>CÔNG TY TNHH AMANN VIỆT NAM</t>
  </si>
  <si>
    <t>0400101394-005</t>
  </si>
  <si>
    <t>0400101394-029</t>
  </si>
  <si>
    <t>0400101394-038</t>
  </si>
  <si>
    <t>Xí nghiệp Dịch vụ điện lực Quảng Nam - Công ty Dịch vụ điện lực miền Trung</t>
  </si>
  <si>
    <t>0400124881-002</t>
  </si>
  <si>
    <t>0400399251</t>
  </si>
  <si>
    <t>CÔNG TY CỔ PHẦN Y KHOA THÁI BÌNH DƯƠNG</t>
  </si>
  <si>
    <t>0400519199</t>
  </si>
  <si>
    <t>0401326665</t>
  </si>
  <si>
    <t>0401427568</t>
  </si>
  <si>
    <t>0401541856-001</t>
  </si>
  <si>
    <t>0401586247</t>
  </si>
  <si>
    <t>0401736541</t>
  </si>
  <si>
    <t>0401775029</t>
  </si>
  <si>
    <t>0401791503-001</t>
  </si>
  <si>
    <t>0401814662</t>
  </si>
  <si>
    <t>0401824075</t>
  </si>
  <si>
    <t>CÔNG TY CP Đầu tư Tâm Nhất Nam</t>
  </si>
  <si>
    <t>0401847717-001</t>
  </si>
  <si>
    <t>0402011629</t>
  </si>
  <si>
    <t>0402012735</t>
  </si>
  <si>
    <t>0500332500-001</t>
  </si>
  <si>
    <t>103.46</t>
  </si>
  <si>
    <t>Tỉnh Đoàn Quảng Nam</t>
  </si>
  <si>
    <t>270-5</t>
  </si>
  <si>
    <t>Lữ đoàn công binh 270- quân khu 5</t>
  </si>
  <si>
    <t>2900915814-004</t>
  </si>
  <si>
    <t>3101053405-001</t>
  </si>
  <si>
    <t>RIO - CHI NHÁNH CÔNG TY TNHH THƯƠNG MẠI DỊCH VỤ NGỌC PHÚ TẠI QUẢNG NAM</t>
  </si>
  <si>
    <t>3400517574</t>
  </si>
  <si>
    <t>3602218256-001</t>
  </si>
  <si>
    <t>4000100139</t>
  </si>
  <si>
    <t>4000100160</t>
  </si>
  <si>
    <t>4000100178</t>
  </si>
  <si>
    <t>4000100227</t>
  </si>
  <si>
    <t>4000100241</t>
  </si>
  <si>
    <t>Công ty CP Đầu tư và Chăn nuôi Miền Trung</t>
  </si>
  <si>
    <t>4000101277</t>
  </si>
  <si>
    <t>4000101284</t>
  </si>
  <si>
    <t>4000101407</t>
  </si>
  <si>
    <t>4000102231</t>
  </si>
  <si>
    <t>4000102418</t>
  </si>
  <si>
    <t>4000102591</t>
  </si>
  <si>
    <t>4000102827</t>
  </si>
  <si>
    <t>CÔNG TY CỔ PHẦN NÔNG LÂM NGHIỆP QUYẾT THẮNG QUẢNG NAM</t>
  </si>
  <si>
    <t>4000104574</t>
  </si>
  <si>
    <t>4000107409</t>
  </si>
  <si>
    <t>4000107543</t>
  </si>
  <si>
    <t>4000107832</t>
  </si>
  <si>
    <t>4000108321</t>
  </si>
  <si>
    <t>4000285088</t>
  </si>
  <si>
    <t>4000285722</t>
  </si>
  <si>
    <t>4000286010</t>
  </si>
  <si>
    <t>4000292825</t>
  </si>
  <si>
    <t>CÔNG TY TNHH MỘT THÀNH VIÊN CAO SU QUẢNG NAM</t>
  </si>
  <si>
    <t>4000293113</t>
  </si>
  <si>
    <t>4000293515</t>
  </si>
  <si>
    <t>4000300353</t>
  </si>
  <si>
    <t>HỢP TÁC XÃ MÂY TRE LÁ XUẤT KHẨU ÂU CƠ</t>
  </si>
  <si>
    <t>4000315575</t>
  </si>
  <si>
    <t>4000321360</t>
  </si>
  <si>
    <t>4000343861</t>
  </si>
  <si>
    <t>4000344946</t>
  </si>
  <si>
    <t>4000346622</t>
  </si>
  <si>
    <t>Trường Mẫu giáo Cẩm Nam</t>
  </si>
  <si>
    <t>4000346982</t>
  </si>
  <si>
    <t>4000360377</t>
  </si>
  <si>
    <t>CÔNG TY CP ĐẦU TƯ VÀ PHÁT TRIỂN KỲ HÀ CHU LAI QUẢNG NAM</t>
  </si>
  <si>
    <t>4000362102</t>
  </si>
  <si>
    <t>4000363593</t>
  </si>
  <si>
    <t>4000364082</t>
  </si>
  <si>
    <t>4000364413</t>
  </si>
  <si>
    <t>CÔNG TY TNHH XÂY DỰNG VÀ DỊCH VỤ KIM CHÂU</t>
  </si>
  <si>
    <t>4000365093</t>
  </si>
  <si>
    <t>4000365632</t>
  </si>
  <si>
    <t>4000370223</t>
  </si>
  <si>
    <t>4000373841</t>
  </si>
  <si>
    <t>4000378078</t>
  </si>
  <si>
    <t>4000378261-004</t>
  </si>
  <si>
    <t>4000378744</t>
  </si>
  <si>
    <t>4000378952</t>
  </si>
  <si>
    <t>4000379258</t>
  </si>
  <si>
    <t>4000379628</t>
  </si>
  <si>
    <t>4000380260</t>
  </si>
  <si>
    <t>4000381786</t>
  </si>
  <si>
    <t>4000382980</t>
  </si>
  <si>
    <t>4000383335</t>
  </si>
  <si>
    <t>4000387925</t>
  </si>
  <si>
    <t>4000389400</t>
  </si>
  <si>
    <t>4000390371</t>
  </si>
  <si>
    <t>4000390766</t>
  </si>
  <si>
    <t>4000394369</t>
  </si>
  <si>
    <t>4000395355</t>
  </si>
  <si>
    <t>4000395820</t>
  </si>
  <si>
    <t>4000397169</t>
  </si>
  <si>
    <t>4000398028</t>
  </si>
  <si>
    <t>4000398740</t>
  </si>
  <si>
    <t>4000405162</t>
  </si>
  <si>
    <t>4000405927</t>
  </si>
  <si>
    <t>4000406712</t>
  </si>
  <si>
    <t>4000407106</t>
  </si>
  <si>
    <t>CÔNG TY CP BỆNH VIỆN ĐA KHOA VĨNH ĐỨC</t>
  </si>
  <si>
    <t>4000407339</t>
  </si>
  <si>
    <t>4000407699</t>
  </si>
  <si>
    <t>4000408614</t>
  </si>
  <si>
    <t>4000408660</t>
  </si>
  <si>
    <t>CÔNG TY LIÊN DOANH HỮU HẠN THỨC ĂN THỦY SẢN VIỆT HOA</t>
  </si>
  <si>
    <t>4000408942</t>
  </si>
  <si>
    <t>4000415587</t>
  </si>
  <si>
    <t>4000415883</t>
  </si>
  <si>
    <t>4000424133</t>
  </si>
  <si>
    <t>CÔNG TY TNHH MAY MINH HOÀNG 2</t>
  </si>
  <si>
    <t>4000426155</t>
  </si>
  <si>
    <t>4000426892</t>
  </si>
  <si>
    <t>4000436026</t>
  </si>
  <si>
    <t>4000436851</t>
  </si>
  <si>
    <t>4000437453-005</t>
  </si>
  <si>
    <t>Hạt kiểm lâm Trung Quảng Nam</t>
  </si>
  <si>
    <t>4000438263</t>
  </si>
  <si>
    <t>4000440174</t>
  </si>
  <si>
    <t>4000441192</t>
  </si>
  <si>
    <t>4000442527</t>
  </si>
  <si>
    <t>4000443432</t>
  </si>
  <si>
    <t>4000446151</t>
  </si>
  <si>
    <t>4000446779</t>
  </si>
  <si>
    <t>4000446909</t>
  </si>
  <si>
    <t>4000447525</t>
  </si>
  <si>
    <t>4000449265</t>
  </si>
  <si>
    <t>Công ty TNHH Thịnh An</t>
  </si>
  <si>
    <t>4000455251</t>
  </si>
  <si>
    <t>4000456745</t>
  </si>
  <si>
    <t>4000458453</t>
  </si>
  <si>
    <t>4000458894</t>
  </si>
  <si>
    <t>4000459263</t>
  </si>
  <si>
    <t>4000462354</t>
  </si>
  <si>
    <t>4000462403</t>
  </si>
  <si>
    <t>4000462410</t>
  </si>
  <si>
    <t>CÔNG TY TNHH VINH GIA</t>
  </si>
  <si>
    <t>4000463189</t>
  </si>
  <si>
    <t>4000463735</t>
  </si>
  <si>
    <t>4000464369</t>
  </si>
  <si>
    <t>4000465115</t>
  </si>
  <si>
    <t>4000465482</t>
  </si>
  <si>
    <t>CÔNG TY CỔ PHẦN TRƯỜNG LỢI</t>
  </si>
  <si>
    <t>4000466817</t>
  </si>
  <si>
    <t>4000467137</t>
  </si>
  <si>
    <t>4000467761</t>
  </si>
  <si>
    <t>4000468268</t>
  </si>
  <si>
    <t>CÔNG TY TNHH INITATION VIỆT NAM</t>
  </si>
  <si>
    <t>4000471895</t>
  </si>
  <si>
    <t>4000477262</t>
  </si>
  <si>
    <t>4000478259</t>
  </si>
  <si>
    <t>4000478435</t>
  </si>
  <si>
    <t>4000479189</t>
  </si>
  <si>
    <t>4000479220</t>
  </si>
  <si>
    <t>Bưu điện tỉnh Quảng Nam</t>
  </si>
  <si>
    <t>4000481861</t>
  </si>
  <si>
    <t>4000481974</t>
  </si>
  <si>
    <t>4000482745</t>
  </si>
  <si>
    <t>4000490778</t>
  </si>
  <si>
    <t>4000491820</t>
  </si>
  <si>
    <t>4000491891</t>
  </si>
  <si>
    <t>CÔNG TY TNHH DU LỊCH SINH THÁI CỒN BẮP</t>
  </si>
  <si>
    <t>4000495198</t>
  </si>
  <si>
    <t>CÔNG TY CP NĂNG LƯỢNG AGRITA - QUẢNG NAM</t>
  </si>
  <si>
    <t>4000499058</t>
  </si>
  <si>
    <t>4000499795</t>
  </si>
  <si>
    <t>4000503561</t>
  </si>
  <si>
    <t>Công Ty CP Dược Và Trang Thiết Bị Y Tế Đông Dương</t>
  </si>
  <si>
    <t>4000519755</t>
  </si>
  <si>
    <t>4000521680</t>
  </si>
  <si>
    <t>4000532643</t>
  </si>
  <si>
    <t>4000552142</t>
  </si>
  <si>
    <t>4000609920</t>
  </si>
  <si>
    <t>4000614310</t>
  </si>
  <si>
    <t>4000629155</t>
  </si>
  <si>
    <t>4000683378</t>
  </si>
  <si>
    <t>4000690128</t>
  </si>
  <si>
    <t>4000704003</t>
  </si>
  <si>
    <t>4000704927</t>
  </si>
  <si>
    <t>4000712205</t>
  </si>
  <si>
    <t>4000737577</t>
  </si>
  <si>
    <t>4000739260</t>
  </si>
  <si>
    <t>4000740065</t>
  </si>
  <si>
    <t>4000740636</t>
  </si>
  <si>
    <t>4000740675</t>
  </si>
  <si>
    <t>4000741573</t>
  </si>
  <si>
    <t>4000747399</t>
  </si>
  <si>
    <t>4000756548</t>
  </si>
  <si>
    <t>4000763721</t>
  </si>
  <si>
    <t>4000766289</t>
  </si>
  <si>
    <t>CÔNG TY TNHH NHÀ HÀNG NORTH EXPORT HỘI AN</t>
  </si>
  <si>
    <t>4000774434</t>
  </si>
  <si>
    <t>4000775212</t>
  </si>
  <si>
    <t>CÔNG TY CP THỦY ĐIỆN SÔNG TRANH 4</t>
  </si>
  <si>
    <t>4000779880</t>
  </si>
  <si>
    <t>4000783100</t>
  </si>
  <si>
    <t>4000789487</t>
  </si>
  <si>
    <t>4000789705</t>
  </si>
  <si>
    <t>4000790443</t>
  </si>
  <si>
    <t>4000790845</t>
  </si>
  <si>
    <t>4000795057</t>
  </si>
  <si>
    <t>4000806573</t>
  </si>
  <si>
    <t>4000814126</t>
  </si>
  <si>
    <t>4000820842</t>
  </si>
  <si>
    <t>4000821691</t>
  </si>
  <si>
    <t>4000827326</t>
  </si>
  <si>
    <t>CÔNG TY CP ĐẦU TƯ VÀ XÂY DỰNG XUÂN PHÚ HẢI</t>
  </si>
  <si>
    <t>4000831883</t>
  </si>
  <si>
    <t>4000834877</t>
  </si>
  <si>
    <t>4000835535</t>
  </si>
  <si>
    <t>4000837028</t>
  </si>
  <si>
    <t>4000838751</t>
  </si>
  <si>
    <t>CÔNG TY TNHH HYDRA VIỆT NAM</t>
  </si>
  <si>
    <t>4000839748</t>
  </si>
  <si>
    <t>4000845815</t>
  </si>
  <si>
    <t>4000851992</t>
  </si>
  <si>
    <t>4000858740</t>
  </si>
  <si>
    <t>4000859504</t>
  </si>
  <si>
    <t>4000880062</t>
  </si>
  <si>
    <t>4000883440</t>
  </si>
  <si>
    <t>4000896471</t>
  </si>
  <si>
    <t>4000897411</t>
  </si>
  <si>
    <t>4000900618</t>
  </si>
  <si>
    <t>CÔNG TY TNHH MỘT THÀNH VIÊN QUỐC TẾ SƠN HÀ - CHU LAI</t>
  </si>
  <si>
    <t>4000901682</t>
  </si>
  <si>
    <t>CÔNG TY TNHH MỘT THÀNH VIÊN CÔNG NGHIỆP SƠN HÀ</t>
  </si>
  <si>
    <t>4000902679</t>
  </si>
  <si>
    <t>4000907860</t>
  </si>
  <si>
    <t>4000914240</t>
  </si>
  <si>
    <t>4000925637</t>
  </si>
  <si>
    <t>CÔNG TY TNHH NHẤT HƯNG HIỆP ĐỨC</t>
  </si>
  <si>
    <t>4000927715</t>
  </si>
  <si>
    <t>CÔNG TY TNHH MTV MAY HIỆP ĐỨC</t>
  </si>
  <si>
    <t>4000930203</t>
  </si>
  <si>
    <t>4000930700</t>
  </si>
  <si>
    <t>4000931197</t>
  </si>
  <si>
    <t>4000931302</t>
  </si>
  <si>
    <t>CÔNG TY TNHH CẦU THANG VIỆT ÚC</t>
  </si>
  <si>
    <t>4000932673</t>
  </si>
  <si>
    <t>4000933596</t>
  </si>
  <si>
    <t>4000933719</t>
  </si>
  <si>
    <t>CÔNG TY CP NHỰA MIỀN TRUNG</t>
  </si>
  <si>
    <t>4000939407</t>
  </si>
  <si>
    <t>4000941734</t>
  </si>
  <si>
    <t>4300546118</t>
  </si>
  <si>
    <t>4000951933</t>
  </si>
  <si>
    <t>4000956057</t>
  </si>
  <si>
    <t>4000969698</t>
  </si>
  <si>
    <t>CÔNG TY TNHH VIỆT MỸ ĐỨC</t>
  </si>
  <si>
    <t>4000972436</t>
  </si>
  <si>
    <t>4000980719</t>
  </si>
  <si>
    <t>CÔNG TY TNHH VẬN CHUYỂN HÀNG HÓA NÔNG NGHIỆP THILOGI</t>
  </si>
  <si>
    <t>4000989623</t>
  </si>
  <si>
    <t>4000990971</t>
  </si>
  <si>
    <t>4000991206</t>
  </si>
  <si>
    <t>4000997550</t>
  </si>
  <si>
    <t>4001003360</t>
  </si>
  <si>
    <t>4001006587</t>
  </si>
  <si>
    <t>4001013908</t>
  </si>
  <si>
    <t>4001014997</t>
  </si>
  <si>
    <t>4001018818</t>
  </si>
  <si>
    <t>4001020020</t>
  </si>
  <si>
    <t>4001020704</t>
  </si>
  <si>
    <t>4001020976</t>
  </si>
  <si>
    <t>4001022892</t>
  </si>
  <si>
    <t>CÔNG TY TNHH THƯƠNG MẠI ĐẦU TƯ VÀ XÂY DỰNG TỔNG HỢP SBC MIỀN TRUNG</t>
  </si>
  <si>
    <t>4001024184</t>
  </si>
  <si>
    <t>4001027347</t>
  </si>
  <si>
    <t>4001027509</t>
  </si>
  <si>
    <t>4001028076</t>
  </si>
  <si>
    <t>4001028848</t>
  </si>
  <si>
    <t>4001030004</t>
  </si>
  <si>
    <t>4001030854</t>
  </si>
  <si>
    <t>4001031470</t>
  </si>
  <si>
    <t>4001031939</t>
  </si>
  <si>
    <t>CÔNG TY TNHH MỘT THÀNH VIÊN PANKO E&amp;D</t>
  </si>
  <si>
    <t>4001032957</t>
  </si>
  <si>
    <t>4001033157</t>
  </si>
  <si>
    <t>CÔNG TY TNHH FASHION GARMENTS</t>
  </si>
  <si>
    <t>4001034376</t>
  </si>
  <si>
    <t>4001035108</t>
  </si>
  <si>
    <t>CÔNG TY TNHH MỘT THÀNH VIÊN THƯƠNG MẠI DỊCH VỤ DU LỊCH HOA CỌ</t>
  </si>
  <si>
    <t>4001035274</t>
  </si>
  <si>
    <t>4001035281</t>
  </si>
  <si>
    <t>4001037987</t>
  </si>
  <si>
    <t>4001042031</t>
  </si>
  <si>
    <t>4001045402</t>
  </si>
  <si>
    <t>4001045466</t>
  </si>
  <si>
    <t>4001049929</t>
  </si>
  <si>
    <t>4001056228</t>
  </si>
  <si>
    <t>CÔNG TY CP THỦY ĐIỆN NƯỚC BIÊU</t>
  </si>
  <si>
    <t>4001061891</t>
  </si>
  <si>
    <t>CÔNG TY TNHH MỘT THÀNH VIÊN PHÁT TRIỂN TRÍ TÂM</t>
  </si>
  <si>
    <t>4001066699</t>
  </si>
  <si>
    <t>CÔNG TY TNHH MỘT THÀNH VIÊN THƯƠNG MẠI DỊCH VỤ VÀ XUẤT NHẬP KHẨU TIÊN PHONG</t>
  </si>
  <si>
    <t>4001068343</t>
  </si>
  <si>
    <t>4001069160</t>
  </si>
  <si>
    <t>4001071089</t>
  </si>
  <si>
    <t>CÔNG TY TNHH MỘT THÀNH VIÊN PHÁT TRIỂN KỸ THUẬT KÍNH ỨC THỊNH VIỆT NAM</t>
  </si>
  <si>
    <t>4001072766</t>
  </si>
  <si>
    <t>4001072780</t>
  </si>
  <si>
    <t>4001078510</t>
  </si>
  <si>
    <t>CÔNG TY CỔ PHẦN SỢI QUẢNG ĐÀ</t>
  </si>
  <si>
    <t>4001078831</t>
  </si>
  <si>
    <t>4001079803</t>
  </si>
  <si>
    <t>4001085645</t>
  </si>
  <si>
    <t>4001086656</t>
  </si>
  <si>
    <t>4001087000</t>
  </si>
  <si>
    <t>4001087522</t>
  </si>
  <si>
    <t>4001089209</t>
  </si>
  <si>
    <t>4001090564</t>
  </si>
  <si>
    <t>4001091180</t>
  </si>
  <si>
    <t>4001091455</t>
  </si>
  <si>
    <t>4001091751</t>
  </si>
  <si>
    <t>4001095315</t>
  </si>
  <si>
    <t>4001095788</t>
  </si>
  <si>
    <t>4001096037</t>
  </si>
  <si>
    <t>4001096164</t>
  </si>
  <si>
    <t>4001096301</t>
  </si>
  <si>
    <t>4001097062</t>
  </si>
  <si>
    <t>CÔNG TY CỔ PHẦN DỊCH VỤ HÀNG HẢI AN PHÁT</t>
  </si>
  <si>
    <t>4001097658</t>
  </si>
  <si>
    <t>4001099285</t>
  </si>
  <si>
    <t>Viện Phan Châu Trinh</t>
  </si>
  <si>
    <t>4001101456</t>
  </si>
  <si>
    <t>4001102026</t>
  </si>
  <si>
    <t>4001105852</t>
  </si>
  <si>
    <t>4001105891</t>
  </si>
  <si>
    <t>CÔNG TY TNHH MTV MAX PACKAGING VIỆT NAM</t>
  </si>
  <si>
    <t>4001106038</t>
  </si>
  <si>
    <t>4001107289</t>
  </si>
  <si>
    <t>4001107708</t>
  </si>
  <si>
    <t>CÔNG TY TRÁCH NHIỆM HỮU HẠN MỘT THÀNH VIÊN J&amp;G VINA</t>
  </si>
  <si>
    <t>4001108966</t>
  </si>
  <si>
    <t>4001113268</t>
  </si>
  <si>
    <t>4001114046</t>
  </si>
  <si>
    <t>4001115346</t>
  </si>
  <si>
    <t>4001116639</t>
  </si>
  <si>
    <t>4001117858</t>
  </si>
  <si>
    <t>4001118153</t>
  </si>
  <si>
    <t>4001118192</t>
  </si>
  <si>
    <t>4001118202</t>
  </si>
  <si>
    <t>4001119982</t>
  </si>
  <si>
    <t>4001123851</t>
  </si>
  <si>
    <t>4001123925</t>
  </si>
  <si>
    <t>4001125746</t>
  </si>
  <si>
    <t>CÔNG TY TNHH HOÀNG HUY HƯNG</t>
  </si>
  <si>
    <t>4001125961</t>
  </si>
  <si>
    <t>4001128923</t>
  </si>
  <si>
    <t>4001129807</t>
  </si>
  <si>
    <t>4001131644</t>
  </si>
  <si>
    <t>CÔNG TY TNHH MAY CHÂU SƠN</t>
  </si>
  <si>
    <t>4001133602</t>
  </si>
  <si>
    <t>4001133810</t>
  </si>
  <si>
    <t>4001134081</t>
  </si>
  <si>
    <t>4001134187</t>
  </si>
  <si>
    <t>4001135078</t>
  </si>
  <si>
    <t>4001137526</t>
  </si>
  <si>
    <t>4001137893</t>
  </si>
  <si>
    <t>CÔNG TY CP BẤT ĐỘNG SẢN NAM TIẾN</t>
  </si>
  <si>
    <t>4001137935</t>
  </si>
  <si>
    <t>4001138047</t>
  </si>
  <si>
    <t>4001138311</t>
  </si>
  <si>
    <t>4001138343</t>
  </si>
  <si>
    <t>Công ty Đấu giá Hợp danh Tài chính và Giá cả Quảng Nam</t>
  </si>
  <si>
    <t>4001140977</t>
  </si>
  <si>
    <t>4001141272</t>
  </si>
  <si>
    <t>4001142815</t>
  </si>
  <si>
    <t>4001143463</t>
  </si>
  <si>
    <t>CÔNG TY TNHH MỘT THÀNH VIÊN SÀI GÒN THÀNH ĐẠT</t>
  </si>
  <si>
    <t>4001143505</t>
  </si>
  <si>
    <t>4001145622</t>
  </si>
  <si>
    <t>CÔNG TY CỔ PHẦN KHU DU LỊCH SINH THÁI HANG GỢP</t>
  </si>
  <si>
    <t>4001146827</t>
  </si>
  <si>
    <t>4001147901</t>
  </si>
  <si>
    <t>4001148415</t>
  </si>
  <si>
    <t>4001149289</t>
  </si>
  <si>
    <t>4001150622</t>
  </si>
  <si>
    <t>4001152644</t>
  </si>
  <si>
    <t>4001153302</t>
  </si>
  <si>
    <t>4001154465</t>
  </si>
  <si>
    <t>4001156039</t>
  </si>
  <si>
    <t>4001156261</t>
  </si>
  <si>
    <t>4001156487</t>
  </si>
  <si>
    <t>CÔNG TY TNHH ĐẦU TƯ HUY QUÂN</t>
  </si>
  <si>
    <t>4001157145</t>
  </si>
  <si>
    <t>4001157191</t>
  </si>
  <si>
    <t>CÔNG TY TNHH HYOSUNG QUẢNG NAM</t>
  </si>
  <si>
    <t>4001157970</t>
  </si>
  <si>
    <t>4001158068</t>
  </si>
  <si>
    <t>CÔNG TY TNHH NĂNG LƯỢNG ĐẠI HƯNG PHÁT</t>
  </si>
  <si>
    <t>4001160405</t>
  </si>
  <si>
    <t>4001160469</t>
  </si>
  <si>
    <t>4001160652</t>
  </si>
  <si>
    <t>4001160807</t>
  </si>
  <si>
    <t>CÔNG TY CỔ PHẦN ĐÔNG NAM SILICA SAND VIỆT NAM</t>
  </si>
  <si>
    <t>4001160814</t>
  </si>
  <si>
    <t>4001161208</t>
  </si>
  <si>
    <t>CÔNG TY CỔ PHẦN ĐẦU TƯ KHAI THÁC THỦY ĐIỆN A VƯƠNG 3</t>
  </si>
  <si>
    <t>4001161536</t>
  </si>
  <si>
    <t>4001161818</t>
  </si>
  <si>
    <t>4001163117</t>
  </si>
  <si>
    <t>4001168524</t>
  </si>
  <si>
    <t>4001170555</t>
  </si>
  <si>
    <t>CÔNG TY CỔ PHẦN BỆNH VIỆN ĐA KHOA ĐẠI HỌC Y KHOA PHAN CHÂU TRINH</t>
  </si>
  <si>
    <t>4001172697</t>
  </si>
  <si>
    <t>4001173764</t>
  </si>
  <si>
    <t>CÔNG TY TNHH XÂY DỰNG VÀ ĐẦU TƯ DỰ ÁN BẤT ĐỘNG SẢN NHẤT LONG</t>
  </si>
  <si>
    <t>4001173813</t>
  </si>
  <si>
    <t>4001173884</t>
  </si>
  <si>
    <t>4001174729</t>
  </si>
  <si>
    <t>4001175190</t>
  </si>
  <si>
    <t>CÔNG TY TNHH E&amp;C TRUNG NAM</t>
  </si>
  <si>
    <t>4001175225</t>
  </si>
  <si>
    <t>CÔNG TY TNHH NHẤT HƯNG NÔNG SƠN</t>
  </si>
  <si>
    <t>4001175553</t>
  </si>
  <si>
    <t>4001177769</t>
  </si>
  <si>
    <t>CÔNG TY TNHH XÂY DỰNG HÀO ANH</t>
  </si>
  <si>
    <t>4001177896</t>
  </si>
  <si>
    <t>4001178716</t>
  </si>
  <si>
    <t>4001179237</t>
  </si>
  <si>
    <t>4001180641</t>
  </si>
  <si>
    <t>4001182046</t>
  </si>
  <si>
    <t>4001185382</t>
  </si>
  <si>
    <t>4001185914</t>
  </si>
  <si>
    <t>CÔNG TY CỔ PHẦN ĐMT THÁI DƯƠNG</t>
  </si>
  <si>
    <t>4001186869</t>
  </si>
  <si>
    <t>4001187220</t>
  </si>
  <si>
    <t>4001191530</t>
  </si>
  <si>
    <t>4001193087</t>
  </si>
  <si>
    <t>4001193922</t>
  </si>
  <si>
    <t>4001194919</t>
  </si>
  <si>
    <t>Công ty TNHH xây dựng  và Dịch vụ  Thuỷ mộc Tiên</t>
  </si>
  <si>
    <t>4001196909</t>
  </si>
  <si>
    <t>4001197204</t>
  </si>
  <si>
    <t>4001198790</t>
  </si>
  <si>
    <t>4001201098</t>
  </si>
  <si>
    <t>4001202221</t>
  </si>
  <si>
    <t>CÔNG TY TNHH XÂY DỰNG AN LONG</t>
  </si>
  <si>
    <t>4001202415</t>
  </si>
  <si>
    <t>4001203024</t>
  </si>
  <si>
    <t>4001206346</t>
  </si>
  <si>
    <t>4001207004</t>
  </si>
  <si>
    <t>4001207124</t>
  </si>
  <si>
    <t>4001208047</t>
  </si>
  <si>
    <t>4001208960</t>
  </si>
  <si>
    <t>4001209717</t>
  </si>
  <si>
    <t>4001211233</t>
  </si>
  <si>
    <t>4001211402</t>
  </si>
  <si>
    <t>CÔNG TY TNHH MTV FT NĂNG LƯỢNG XANH</t>
  </si>
  <si>
    <t>4001214957</t>
  </si>
  <si>
    <t>CÔNG TY CP NĂNG LƯỢNG LÂM HÙNG</t>
  </si>
  <si>
    <t>4001216048</t>
  </si>
  <si>
    <t>4001216471</t>
  </si>
  <si>
    <t>4001216792</t>
  </si>
  <si>
    <t>4001218479</t>
  </si>
  <si>
    <t>4001218510</t>
  </si>
  <si>
    <t>CÔNG TY CỔ PHẦN DỆT MAY ĐẠI CƯỜNG</t>
  </si>
  <si>
    <t>4001219232</t>
  </si>
  <si>
    <t>4001221658</t>
  </si>
  <si>
    <t>4001224641</t>
  </si>
  <si>
    <t>4001225765</t>
  </si>
  <si>
    <t>CÔNG TY TNHH ĐẦU TƯ VÀ THƯƠNG MẠI DỊCH VỤ THT HOME QUẢNG NAM</t>
  </si>
  <si>
    <t>4001226952</t>
  </si>
  <si>
    <t>4001227152</t>
  </si>
  <si>
    <t>CÔNG TY CỔ PHẦN TRỒNG TRỌT - CHẾ BIẾN DƯỢC LIỆU QUẢNG NAM</t>
  </si>
  <si>
    <t>4001227931</t>
  </si>
  <si>
    <t>CÔNG TY TNHH NHỰA VIETBEST</t>
  </si>
  <si>
    <t>4001227956</t>
  </si>
  <si>
    <t>4001228815</t>
  </si>
  <si>
    <t>4001229216</t>
  </si>
  <si>
    <t>4001229777</t>
  </si>
  <si>
    <t>CÔNG TY TNHH BIỆT THỰ DU LỊCH NGUYÊN ĐẠT</t>
  </si>
  <si>
    <t>4001232667</t>
  </si>
  <si>
    <t>4001234209</t>
  </si>
  <si>
    <t>4001238034</t>
  </si>
  <si>
    <t>4001241679</t>
  </si>
  <si>
    <t>4001242827</t>
  </si>
  <si>
    <t>4001245056</t>
  </si>
  <si>
    <t>CÔNG TY CỔ PHẦN TẬP ĐOÀN TIMICO</t>
  </si>
  <si>
    <t>4001245200</t>
  </si>
  <si>
    <t>CÔNG TY TNHH MTV Ô TÔ TRƯỜNG HẢI QUẢNG NAM</t>
  </si>
  <si>
    <t>4001246187</t>
  </si>
  <si>
    <t>4001246772</t>
  </si>
  <si>
    <t>4001248071</t>
  </si>
  <si>
    <t>CÔNG TY TNHH MHK2 C&amp;N VINA</t>
  </si>
  <si>
    <t>4001249364</t>
  </si>
  <si>
    <t>4001250401</t>
  </si>
  <si>
    <t>4001251331</t>
  </si>
  <si>
    <t>4001253579</t>
  </si>
  <si>
    <t>4001254029</t>
  </si>
  <si>
    <t>4001255590</t>
  </si>
  <si>
    <t>CÔNG TY CỔ PHẦN KIM LOẠI SẠCH</t>
  </si>
  <si>
    <t>4001256273</t>
  </si>
  <si>
    <t>4001256516</t>
  </si>
  <si>
    <t>4001256869</t>
  </si>
  <si>
    <t>CÔNG TY TNHH DU LỊCH VÀ KHÁCH SẠN HỘI AN DELICACY</t>
  </si>
  <si>
    <t>4001256957</t>
  </si>
  <si>
    <t>4001257277</t>
  </si>
  <si>
    <t>4001257340</t>
  </si>
  <si>
    <t>4001257686</t>
  </si>
  <si>
    <t>4001258288</t>
  </si>
  <si>
    <t>4001258658</t>
  </si>
  <si>
    <t>4001262608</t>
  </si>
  <si>
    <t>4001265101</t>
  </si>
  <si>
    <t>4001265334</t>
  </si>
  <si>
    <t>4001266151</t>
  </si>
  <si>
    <t>4001266514</t>
  </si>
  <si>
    <t>4001268423</t>
  </si>
  <si>
    <t>4001273085</t>
  </si>
  <si>
    <t>4001273303</t>
  </si>
  <si>
    <t>4001273631</t>
  </si>
  <si>
    <t>4001273991</t>
  </si>
  <si>
    <t>4001274314</t>
  </si>
  <si>
    <t>4001274603</t>
  </si>
  <si>
    <t>4200456848-027</t>
  </si>
  <si>
    <t>4200486169-009</t>
  </si>
  <si>
    <t>Trung Tâm Giống Đà Điểu KHATOCO Quảng Nam- CN Tổng công ty Khánh Việt - Công ty TNHH Một thành viên</t>
  </si>
  <si>
    <t>A</t>
  </si>
  <si>
    <t>BCATPDN</t>
  </si>
  <si>
    <t>VĂN PHÒNG ĐẠI DIỆN BÁO CÔNG AN TP ĐÀ NẴNG TẠI QUẢNG NAM</t>
  </si>
  <si>
    <t>BIDV</t>
  </si>
  <si>
    <t>CÔNG ĐOÀN CƠ SỞ CHI NHÁNH BIDV QUẢNG NAM</t>
  </si>
  <si>
    <t>BTQN</t>
  </si>
  <si>
    <t>Bảo tàng tỉnh Quảng Nam</t>
  </si>
  <si>
    <t>BVDLQN</t>
  </si>
  <si>
    <t>Bệnh viện da liễu Quảng Nam</t>
  </si>
  <si>
    <t>BVNTQN</t>
  </si>
  <si>
    <t>BẢO VIỆT NHÂN THỌ QUẢNG NAM</t>
  </si>
  <si>
    <t>CĐYTQN</t>
  </si>
  <si>
    <t>Trường Cao Đẳng y tế Quảng Nam</t>
  </si>
  <si>
    <t>CHQQN</t>
  </si>
  <si>
    <t>Cục Hải Quan Quảng Nam</t>
  </si>
  <si>
    <t>CSBTXHTN</t>
  </si>
  <si>
    <t>Cơ sở bảo trợ xã hội Thiện Nhân</t>
  </si>
  <si>
    <t>CTHADSQN</t>
  </si>
  <si>
    <t>Cục Thi hành án Dân sự Quảng Nam</t>
  </si>
  <si>
    <t>D01.72</t>
  </si>
  <si>
    <t>Tòa án nhân dân tỉnh Quảng Nam</t>
  </si>
  <si>
    <t>ĐĐC154</t>
  </si>
  <si>
    <t>ĐOÀN ĐỊA CHẤT 154</t>
  </si>
  <si>
    <t>DONGA</t>
  </si>
  <si>
    <t>Ngân hàng Đông Á</t>
  </si>
  <si>
    <t>DPTTHTQN</t>
  </si>
  <si>
    <t>Đài Phát thanh và Truyền hình tỉnh Quảng Nam</t>
  </si>
  <si>
    <t>G02.14.53</t>
  </si>
  <si>
    <t>Cục Quản lý thị  trường tỉnh Quảng Nam</t>
  </si>
  <si>
    <t>G05.25.57</t>
  </si>
  <si>
    <t>Cục thống kê Quảng Nam</t>
  </si>
  <si>
    <t>G18.058</t>
  </si>
  <si>
    <t>Bệnh viện đa khoa Trung ương Quảng Nam</t>
  </si>
  <si>
    <t>H47</t>
  </si>
  <si>
    <t>UBND tỉnh Quảng Nam</t>
  </si>
  <si>
    <t>H47.01</t>
  </si>
  <si>
    <t>Ban An toàn giao thông tỉnh Quảng Nam</t>
  </si>
  <si>
    <t>H47.03</t>
  </si>
  <si>
    <t>Ban Dân tộc tỉnh Quảng Nam</t>
  </si>
  <si>
    <t>H47.04</t>
  </si>
  <si>
    <t>Ban Quản lý dự án đầu tư xây dựng các công trình giao thông tỉnh Quảng Nam</t>
  </si>
  <si>
    <t>H47.05</t>
  </si>
  <si>
    <t>Ban Quản lý dự án đầu tư xây dựng các công trình nông nghiệp và phát triển nông thôn tỉnh Quảng Nam</t>
  </si>
  <si>
    <t>H47.06</t>
  </si>
  <si>
    <t>Ban Quản lý dự án Đầu tư xây dựng tỉnh Quảng Nam</t>
  </si>
  <si>
    <t>H47.07</t>
  </si>
  <si>
    <t>Ban Quản lý các Khu kinh tế và Khu công nghiệp tỉnh Quảng Nam</t>
  </si>
  <si>
    <t>H47.08</t>
  </si>
  <si>
    <t>Đoạn quản lý đường thuỷ nội địa Quảng Nam</t>
  </si>
  <si>
    <t>H47.09</t>
  </si>
  <si>
    <t>Quỹ Bảo vệ và Phát triển rừng tỉnh Quảng Nam</t>
  </si>
  <si>
    <t>H47.10</t>
  </si>
  <si>
    <t xml:space="preserve"> Quỹ Phòng Chống Thiên Tai tỉnh Quảng Nam</t>
  </si>
  <si>
    <t>H47.10.2024</t>
  </si>
  <si>
    <t>Đài Khí Tượng Thủy Văn tỉnh Quảng Nam</t>
  </si>
  <si>
    <t>H47.11</t>
  </si>
  <si>
    <t>Sở Công thương tỉnh Quảng Nam</t>
  </si>
  <si>
    <t>H47.11.01</t>
  </si>
  <si>
    <t>Trung tâm Khuyến công và Xúc tiến thương mại Quảng Nam</t>
  </si>
  <si>
    <t>H47.12</t>
  </si>
  <si>
    <t>Sở Giáo dục và Đào tạo tỉnh Quảng Nam</t>
  </si>
  <si>
    <t>H47.12.03</t>
  </si>
  <si>
    <t>Trường Phổ thông Dân tộc nội trú Nước Oa tỉnh Quảng Nam</t>
  </si>
  <si>
    <t>H47.12.06</t>
  </si>
  <si>
    <t>Trường THPT Âu Cơ tỉnh Quảng Nam</t>
  </si>
  <si>
    <t>H47.12.09</t>
  </si>
  <si>
    <t>Trường THPT Chu Văn An tỉnh Quảng Nam</t>
  </si>
  <si>
    <t>H47.12.10</t>
  </si>
  <si>
    <t>Trường THPT chuyên Lê Thánh Tông tỉnh Quảng Nam</t>
  </si>
  <si>
    <t>H47.12.12</t>
  </si>
  <si>
    <t>Trường THPT Đỗ Đăng Tuyển tỉnh Quảng Nam</t>
  </si>
  <si>
    <t>H47.12.13</t>
  </si>
  <si>
    <t>Trường THPT Duy Tân tỉnh Quảng Nam</t>
  </si>
  <si>
    <t>H47.12.14</t>
  </si>
  <si>
    <t>Trường THPT Hiệp Đức tỉnh Quảng Nam</t>
  </si>
  <si>
    <t>H47.12.15</t>
  </si>
  <si>
    <t>Trường THPT Hồ Nghinh tỉnh Quảng Nam</t>
  </si>
  <si>
    <t>H47.12.16</t>
  </si>
  <si>
    <t>Trường THPT Hoàng Diệu tỉnh Quảng Nam</t>
  </si>
  <si>
    <t>H47.12.18</t>
  </si>
  <si>
    <t>Trường THPT Huỳnh Ngọc Huệ tỉnh Quảng Nam</t>
  </si>
  <si>
    <t>H47.12.19</t>
  </si>
  <si>
    <t>Trường THPT Huỳnh Thúc Kháng tỉnh Quảng Nam</t>
  </si>
  <si>
    <t>H47.12.21</t>
  </si>
  <si>
    <t>Trường THPT Lê Hồng Phong tỉnh Quảng Nam</t>
  </si>
  <si>
    <t>H47.12.23</t>
  </si>
  <si>
    <t>Trường THPT Lương Thế Vinh tỉnh Quảng Nam</t>
  </si>
  <si>
    <t>H47.12.24</t>
  </si>
  <si>
    <t>Trường THPT Lương Thúc Kỳ tỉnh Quảng Nam</t>
  </si>
  <si>
    <t>H47.12.25</t>
  </si>
  <si>
    <t>Trường THPT Lý Tự Trọng tỉnh Quảng Nam</t>
  </si>
  <si>
    <t>H47.12.27</t>
  </si>
  <si>
    <t>Trường THPT Nam Trà My tỉnh Quảng Nam</t>
  </si>
  <si>
    <t>H47.12.29</t>
  </si>
  <si>
    <t>Trường THPT Nguyễn Duy Hiệu tỉnh Quảng Nam</t>
  </si>
  <si>
    <t>H47.12.31</t>
  </si>
  <si>
    <t>Trường THPT Nguyễn Huệ tỉnh Quảng Nam</t>
  </si>
  <si>
    <t>H47.12.32</t>
  </si>
  <si>
    <t>Trường THPT Nguyễn Khuyến tỉnh Quảng Nam</t>
  </si>
  <si>
    <t>H47.12.34</t>
  </si>
  <si>
    <t>Trường THPT Nguyễn Trãi tỉnh Quảng Nam</t>
  </si>
  <si>
    <t>H47.12.38</t>
  </si>
  <si>
    <t>Trường THPT Núi Thành tỉnh Quảng Nam</t>
  </si>
  <si>
    <t>H47.12.39</t>
  </si>
  <si>
    <t>Trường THPT Phạm Phú Thứ tỉnh Quảng Nam</t>
  </si>
  <si>
    <t>H47.12.40</t>
  </si>
  <si>
    <t>Trường THPT Phan Bội Châu tỉnh Quảng Nam</t>
  </si>
  <si>
    <t>H47.12.42</t>
  </si>
  <si>
    <t>Trường THPT Quang Trung tỉnh Quảng Nam</t>
  </si>
  <si>
    <t>H47.12.44</t>
  </si>
  <si>
    <t>Trường THPT Sào Nam tỉnh Quảng Nam</t>
  </si>
  <si>
    <t>H47.12.47</t>
  </si>
  <si>
    <t>Trường THPT Tiểu La tỉnh Quảng Nam</t>
  </si>
  <si>
    <t>H47.12.48</t>
  </si>
  <si>
    <t>Trường THPT Trần Cao Vân tỉnh Quảng Nam</t>
  </si>
  <si>
    <t>H47.12.49</t>
  </si>
  <si>
    <t>Trường THPT Trần Đại Nghĩa tỉnh Quảng Nam</t>
  </si>
  <si>
    <t>H47.12.50</t>
  </si>
  <si>
    <t xml:space="preserve">Trường THPT Trần Hưng Đạo tỉnh Quảng Nam </t>
  </si>
  <si>
    <t>H47.12.51</t>
  </si>
  <si>
    <t>Trường THPT Trần Phú tỉnh Quảng Nam</t>
  </si>
  <si>
    <t>H47.12.52</t>
  </si>
  <si>
    <t>Trường THPT Trần Quý Cáp tỉnh Quảng Nam</t>
  </si>
  <si>
    <t xml:space="preserve">H47.12.55 </t>
  </si>
  <si>
    <t>Trường THPT tư thục Hà Huy Tập tỉnh Quảng Nam</t>
  </si>
  <si>
    <t>H47.13</t>
  </si>
  <si>
    <t>Sở Giao thông vận tải tỉnh Quảng Nam</t>
  </si>
  <si>
    <t>H47.13.02</t>
  </si>
  <si>
    <t>Trung tâm Quản lý hạ tầng giao thông Quảng Nam</t>
  </si>
  <si>
    <t>H47.14</t>
  </si>
  <si>
    <t>Sở Kế hoạch và Đầu tư tỉnh Quảng Nam</t>
  </si>
  <si>
    <t>H47.14.01</t>
  </si>
  <si>
    <t>Trung tâm Xúc tiến đầu tư và Hỗ trợ khởi nghiệp Quảng Nam</t>
  </si>
  <si>
    <t>H47.15</t>
  </si>
  <si>
    <t>Sở Khoa học và Công nghệ tỉnh Quảng Nam</t>
  </si>
  <si>
    <t>H47.15.01</t>
  </si>
  <si>
    <t>Trung tâm Khoa học, công nghệ và Đổi mới sáng tạo tỉnh Quảng Nam</t>
  </si>
  <si>
    <t>H47.16</t>
  </si>
  <si>
    <t>Sở Lao động, Thương binh và Xã hội tỉnh Quảng Nam</t>
  </si>
  <si>
    <t>H47.16.01</t>
  </si>
  <si>
    <t>Cơ sở cai nghiện ma túy tỉnh Quảng Nam</t>
  </si>
  <si>
    <t>H47.16.04</t>
  </si>
  <si>
    <t>Trung tâm Công tác xã hội tỉnh Quảng Nam</t>
  </si>
  <si>
    <t>H47.16.06</t>
  </si>
  <si>
    <t xml:space="preserve">Trung tâm Điều dưỡng người tâm thần tỉnh Quảng Nam </t>
  </si>
  <si>
    <t>H47.16.07</t>
  </si>
  <si>
    <t>Trung tâm Nuôi dưỡng, điều dưỡng người có công tỉnh Quảng Nam</t>
  </si>
  <si>
    <t>H47.17</t>
  </si>
  <si>
    <t>Sở Ngoại Vụ tỉnh Quảng Nam</t>
  </si>
  <si>
    <t>H47.18</t>
  </si>
  <si>
    <t>Sở Nội vụ tỉnh Quảng Nam</t>
  </si>
  <si>
    <t>H47.18.01</t>
  </si>
  <si>
    <t>Ban Tôn giáo tỉnh Quảng Nam</t>
  </si>
  <si>
    <t>H47.18.02</t>
  </si>
  <si>
    <t>TRUNG TÂM LƯU TRỮ LỊCH SỬ QUẢNG NAM</t>
  </si>
  <si>
    <t>H47.19</t>
  </si>
  <si>
    <t>Sở Nông nghiệp và Phát triển nông thôn tỉnh Quảng Nam</t>
  </si>
  <si>
    <t>H47.19.02</t>
  </si>
  <si>
    <t>Ban Quản lý rừng phòng hộ Phú Ninh và Ven biển Quảng nam</t>
  </si>
  <si>
    <t>H47.19.03</t>
  </si>
  <si>
    <t>Chi cục Kiểm lâm tỉnh Quảng Nam</t>
  </si>
  <si>
    <t>H47.19.03.01</t>
  </si>
  <si>
    <t>Đội kiểm lâm cơ động và phòng cháy chữa cháy rừng số 1 tỉnh Quảng Nam</t>
  </si>
  <si>
    <t>H47.19.03.02</t>
  </si>
  <si>
    <t>Đội kiểm lâm cơ động và phòng cháy chữa cháy rừng số 2 tỉnh Quảng Nam</t>
  </si>
  <si>
    <t>H47.19.03.05</t>
  </si>
  <si>
    <t>Hạt kiểm lâm Nam Quảng Nam</t>
  </si>
  <si>
    <t>H47.19.03.12</t>
  </si>
  <si>
    <t>Hạt kiểm lâm Huyện Nông Sơn</t>
  </si>
  <si>
    <t>H47.19.04</t>
  </si>
  <si>
    <t>Chi cục Phát triển nông thôn Quảng Nam</t>
  </si>
  <si>
    <t>H47.19.05</t>
  </si>
  <si>
    <t>Chi cục Thủy lợi Quảng Nam</t>
  </si>
  <si>
    <t>H47.19.06</t>
  </si>
  <si>
    <t>Chi cục Thủy sản Quảng Nam</t>
  </si>
  <si>
    <t>H47.19.07</t>
  </si>
  <si>
    <t>Chi cục Trồng trọt và Bảo vệ thực vật Quảng Nam</t>
  </si>
  <si>
    <t>H47.19.08</t>
  </si>
  <si>
    <t>Trung tâm Khuyến nông Quảng Nam</t>
  </si>
  <si>
    <t>H47.19.09</t>
  </si>
  <si>
    <t>Trung tâm Phát triển Sâm Ngọc Linh và Dược liệu Quảng Nam</t>
  </si>
  <si>
    <t>H47.19.10</t>
  </si>
  <si>
    <t>Trung tâm Đăng kiểm tàu cá và Quản lý Cảng cá Quảng Nam</t>
  </si>
  <si>
    <t>H47.19.11</t>
  </si>
  <si>
    <t>Chi cục Chăn nuôi và Thú y Quảng Nam</t>
  </si>
  <si>
    <t>H47.20</t>
  </si>
  <si>
    <t>Sở Tài chính Quảng Nam</t>
  </si>
  <si>
    <t>H47.21</t>
  </si>
  <si>
    <t>Sở Tài nguyên và Môi trường tỉnh Quảng Nam</t>
  </si>
  <si>
    <t>H47.21.01</t>
  </si>
  <si>
    <t>Chi cục bảo vệ môi trường Quảng Nam</t>
  </si>
  <si>
    <t>H47.21.02</t>
  </si>
  <si>
    <t>Chi cục Quản lý Đất đai tỉnh Quảng Nam</t>
  </si>
  <si>
    <t>H47.21.03</t>
  </si>
  <si>
    <t>Trung tâm phát triển quỹ đất Quảng Nam</t>
  </si>
  <si>
    <t>H47.21.04</t>
  </si>
  <si>
    <t>Trung tâm Quan trắc và Phân tích môi trường Quảng Nam</t>
  </si>
  <si>
    <t>H47.21.05</t>
  </si>
  <si>
    <t>Văn phòng Đăng ký đất đai Quảng Nam</t>
  </si>
  <si>
    <t>H47.21.05.05</t>
  </si>
  <si>
    <t>Chi nhánh Văn phòng Đăng ký đất đai Núi Thành tỉnh Quảng Nam</t>
  </si>
  <si>
    <t>H47.21.05.06</t>
  </si>
  <si>
    <t>Chi nhánh Văn phòng Đăng ký đất đai Phú Ninh tỉnh Quảng Nam</t>
  </si>
  <si>
    <t>H47.21.05.07</t>
  </si>
  <si>
    <t>Chi nhánh văn phòng đăng ký đất đai Quế Sơn</t>
  </si>
  <si>
    <t>H47.21.05.09</t>
  </si>
  <si>
    <t>Chi nhánh Văn phòng Đăng ký đất đai Đại Lộc tỉnh Quảng Nam</t>
  </si>
  <si>
    <t>H47.21.05.18</t>
  </si>
  <si>
    <t>Chi nhánh Văn phòng Đăng ký đất đai Tây Giang tỉnh Quảng Nam</t>
  </si>
  <si>
    <t>H47.212</t>
  </si>
  <si>
    <t>Chi nhánh Ngân hàng chính sách xã hội tỉnh Quảng Nam</t>
  </si>
  <si>
    <t>H47.22.01</t>
  </si>
  <si>
    <t>Trung tâm Công nghệ thông tin và Truyền thông Quảng Nam</t>
  </si>
  <si>
    <t>H47.23</t>
  </si>
  <si>
    <t>Sở Tư pháp tỉnh Quảng Nam</t>
  </si>
  <si>
    <t>H47.23.01</t>
  </si>
  <si>
    <t>Phòng công chứng số 1 tỉnh Quảng Nam</t>
  </si>
  <si>
    <t>H47.23.02</t>
  </si>
  <si>
    <t>Trung tâm Dịch vụ bán đấu giá tài sản tỉnh Quảng Nam</t>
  </si>
  <si>
    <t>H47.24</t>
  </si>
  <si>
    <t>Sở Văn hóa, Thể thao và Du lịch tỉnh Quảng Nam</t>
  </si>
  <si>
    <t>H47.24.02</t>
  </si>
  <si>
    <t>Đoàn ca kịch tỉnh Quảng Nam</t>
  </si>
  <si>
    <t>H47.24.03</t>
  </si>
  <si>
    <t>Thư viện tỉnh Quảng Nam</t>
  </si>
  <si>
    <t>H47.24.04</t>
  </si>
  <si>
    <t>Trung tâm Quản lý Di tích và Danh thắng tỉnh Quảng Nam</t>
  </si>
  <si>
    <t>H47.24.05</t>
  </si>
  <si>
    <t>Trung tâm Đào tạo và thi đấu Thể dục Thể thao tỉnh Quảng Nam</t>
  </si>
  <si>
    <t>H47.24.06</t>
  </si>
  <si>
    <t>Trung tâm xúc tiến du lịch tỉnh Quảng Nam</t>
  </si>
  <si>
    <t>H47.24.07</t>
  </si>
  <si>
    <t>Trung tâm văn hóa Quảng Nam</t>
  </si>
  <si>
    <t>H47.25</t>
  </si>
  <si>
    <t>Sở Xây dựng tỉnh Quảng Nam</t>
  </si>
  <si>
    <t>H47.25.01</t>
  </si>
  <si>
    <t>Trung tâm Kiểm định chất lượng xây dựng Quảng Nam</t>
  </si>
  <si>
    <t>H47.26</t>
  </si>
  <si>
    <t>Sở Y tế tỉnh Quảng Nam</t>
  </si>
  <si>
    <t>H47.26.01</t>
  </si>
  <si>
    <t>Chi cục An toàn vệ sinh thực phẩm tỉnh Quảng Nam</t>
  </si>
  <si>
    <t>H47.26.02</t>
  </si>
  <si>
    <t>Trung tâm Kiểm soát bệnh tật tỉnh Quảng Nam</t>
  </si>
  <si>
    <t>H47.26.03</t>
  </si>
  <si>
    <t>Bệnh viện Đa khoa tỉnh Quảng Nam</t>
  </si>
  <si>
    <t>H47.26.04</t>
  </si>
  <si>
    <t>Bệnh viện Tâm thần tỉnh Quảng Nam</t>
  </si>
  <si>
    <t>H47.26.05</t>
  </si>
  <si>
    <t>Bệnh viện Phạm Ngọc Thạch tỉnh Quảng Nam</t>
  </si>
  <si>
    <t>H47.26.06</t>
  </si>
  <si>
    <t>Bệnh viện Y học cổ truyền tỉnh Quảng Nam</t>
  </si>
  <si>
    <t>H47.26.07</t>
  </si>
  <si>
    <t>Bệnh viện phụ sản – nhi tỉnh Quảng Nam</t>
  </si>
  <si>
    <t>H47.26.08</t>
  </si>
  <si>
    <t>Bệnh viện Mắt tỉnh Quảng Nam</t>
  </si>
  <si>
    <t>H47.26.10</t>
  </si>
  <si>
    <t>Bệnh viên đa khoa khu vực Quảng Nam</t>
  </si>
  <si>
    <t>H47.26.12</t>
  </si>
  <si>
    <t>Trung tâm cấp cứu 115 tỉnh Quảng Nam</t>
  </si>
  <si>
    <t>H47.26.13</t>
  </si>
  <si>
    <t>Trung tâm Giám định Y khoa tỉnh Quảng Nam</t>
  </si>
  <si>
    <t>H47.26.14</t>
  </si>
  <si>
    <t>Trung tâm Pháp y tỉnh Quảng Nam</t>
  </si>
  <si>
    <t>H47.26.17</t>
  </si>
  <si>
    <t>Chi cục Dân số - Kế hoạch hóa gia đình</t>
  </si>
  <si>
    <t>H47.26.20</t>
  </si>
  <si>
    <t>Trung tâm Y tế huyện Phú Ninh</t>
  </si>
  <si>
    <t>H47.27</t>
  </si>
  <si>
    <t>Thanh tra tỉnh Quảng Nam</t>
  </si>
  <si>
    <t>H47.28</t>
  </si>
  <si>
    <t>Trường Cao đẳng Quảng Nam</t>
  </si>
  <si>
    <t>H47.30</t>
  </si>
  <si>
    <t>Trường Đại học Quảng Nam</t>
  </si>
  <si>
    <t>H47.49</t>
  </si>
  <si>
    <t>Văn phòng điều phối Chương trình mục tiêu quốc gia xây dựng nông thôn mới tỉnh Quảng Nam</t>
  </si>
  <si>
    <t>H47.50.01</t>
  </si>
  <si>
    <t>Ban Tiếp công dân tỉnh Quảng Nam</t>
  </si>
  <si>
    <t>H47.50.02</t>
  </si>
  <si>
    <t>Trung tâm Phục vụ hành chính công Quảng Nam</t>
  </si>
  <si>
    <t>HATKIEMLAMTP</t>
  </si>
  <si>
    <t>Hạt kiểm lâm tiên Phước</t>
  </si>
  <si>
    <t>HBTNTTTMCBNN</t>
  </si>
  <si>
    <t>Hội Bảo Trợ Người Tàn Tật, Trẻ mồ côi, Bệnh nhân nghèo tỉnh Quảng Nam</t>
  </si>
  <si>
    <t>HCCBTQN</t>
  </si>
  <si>
    <t>Hội Cựu chiến binh tỉnh Quảng Nam</t>
  </si>
  <si>
    <t>HCTĐTQN</t>
  </si>
  <si>
    <t>Hội Chữ thập đỏ tỉnh Quảng Nam</t>
  </si>
  <si>
    <t>HCTNXPTQN</t>
  </si>
  <si>
    <t>Hội cựu TNXP tỉnh Quảng Nam</t>
  </si>
  <si>
    <t>HDYTQN</t>
  </si>
  <si>
    <t>Hội Đông y tỉnh Quảng Nam</t>
  </si>
  <si>
    <t>HKHTQN</t>
  </si>
  <si>
    <t>Hội khuyến học tỉnh Quảng Nam</t>
  </si>
  <si>
    <t>HLGTQN</t>
  </si>
  <si>
    <t>Hội Luật Gia Tỉnh Quảng Nam</t>
  </si>
  <si>
    <t>HLHPNTQN</t>
  </si>
  <si>
    <t>Hội Liên hiệp Phụ nữ tỉnh Quảng Nam</t>
  </si>
  <si>
    <t>HNCTTQN</t>
  </si>
  <si>
    <t>Hội người cao tuổi tỉnh Quảng Nam</t>
  </si>
  <si>
    <t>HNM</t>
  </si>
  <si>
    <t>Hội Người mù</t>
  </si>
  <si>
    <t>HTTTQN</t>
  </si>
  <si>
    <t>Hội từ thiện tỉnh Quảng Nam</t>
  </si>
  <si>
    <t>HTXCNSHQN</t>
  </si>
  <si>
    <t>HTX Công nghệ sinh học Quảng Nam</t>
  </si>
  <si>
    <t>HTYNTQN</t>
  </si>
  <si>
    <t>Hội tù yêu nước tỉnh Quảng Nam</t>
  </si>
  <si>
    <t>HVHNTTQN</t>
  </si>
  <si>
    <t>Hội Văn học nghệ thuật tỉnh Quảng Nam</t>
  </si>
  <si>
    <t>KVL</t>
  </si>
  <si>
    <t>L</t>
  </si>
  <si>
    <t>LANGHOASEN</t>
  </si>
  <si>
    <t>KHU PHỨC HỢP LÀNG HOA SEN QUỐC TẾ</t>
  </si>
  <si>
    <t>LĐLĐTQN</t>
  </si>
  <si>
    <t>LIÊN ĐOÀN LAO ĐỘNG TỈNH QUẢNG NAM</t>
  </si>
  <si>
    <t>LHB</t>
  </si>
  <si>
    <t>Làng Hòa Bình</t>
  </si>
  <si>
    <t>LHCTCHNTQN</t>
  </si>
  <si>
    <t>Liên hiệp các tổ chức hữu nghị tỉnh Quảng Nam</t>
  </si>
  <si>
    <t>MIZUHOBANK</t>
  </si>
  <si>
    <t>Ngân hàng Mizuho bank</t>
  </si>
  <si>
    <t>NHNCTQN</t>
  </si>
  <si>
    <t>Ngân hàng Nhà nước tỉnh Quảng Nam</t>
  </si>
  <si>
    <t>NHNNVPTNTQN</t>
  </si>
  <si>
    <t>Ngân hàng Nông nghiệp và Phát triển nông thôn Quảng Nam</t>
  </si>
  <si>
    <t>PHHVHCQGTQN</t>
  </si>
  <si>
    <t>PHÂN HIỆU HỌC VIỆN HÀNH CHÍNH QUỐC GIA TẠI QUẢNG NAM</t>
  </si>
  <si>
    <t>Q</t>
  </si>
  <si>
    <t>QĐTPTQN</t>
  </si>
  <si>
    <t>Quỹ đầu tư phát triển Quảng Nam</t>
  </si>
  <si>
    <t>QHTPTHTXTQN</t>
  </si>
  <si>
    <t>QUỸ HỖ TRỢ PHÁT TRIỂN HỢP TÁC XÃ TỈNH QUẢNG NAM</t>
  </si>
  <si>
    <t>S</t>
  </si>
  <si>
    <t>SHB</t>
  </si>
  <si>
    <t>Ngân hàng SHB Quảng Nam</t>
  </si>
  <si>
    <t>SOGDDT</t>
  </si>
  <si>
    <t>Văn phòng sở GDDT</t>
  </si>
  <si>
    <t>SOTTTTQN</t>
  </si>
  <si>
    <t>Sở Thông Tin Truyền Thông tỉnh Quảng Nam</t>
  </si>
  <si>
    <t>TCTTQN</t>
  </si>
  <si>
    <t>Trường Chính Trị Tỉnh Quảng Nam</t>
  </si>
  <si>
    <t>TDTNXPTQN</t>
  </si>
  <si>
    <t>Tổng đội TNXP tỉnh Quảng Nam</t>
  </si>
  <si>
    <t>TMTTN</t>
  </si>
  <si>
    <t>Trường Miền Trung Tây Nguyên</t>
  </si>
  <si>
    <t>TTBTXHQN</t>
  </si>
  <si>
    <t>TRUNG TÂM BẢO TRỢ XÃ HỘI QUẢNG NAM</t>
  </si>
  <si>
    <t>TTDVVL</t>
  </si>
  <si>
    <t>Trung tâm dịch vụ việc làm</t>
  </si>
  <si>
    <t>TTGDNN</t>
  </si>
  <si>
    <t>Trung tâm Giáo dục nghề nghiệp và hỗ trợ nông dân Quảng Nam</t>
  </si>
  <si>
    <t>TTGDTXTQN</t>
  </si>
  <si>
    <t>TRUNG TÂM GIÁO DỤC THƯỜNG XUYÊN TỈNH QUẢNG NAM</t>
  </si>
  <si>
    <t>TTKDVNPT</t>
  </si>
  <si>
    <t>Trung tâm Kinh doanh VNPT – Quảng Nam – Chi nhánh Tổng Công ty Dịch vụ Viễn thông</t>
  </si>
  <si>
    <t>TTKNTMPTP</t>
  </si>
  <si>
    <t>Trung tâm kiểm nghiệm Thuốc- Mỹ phẩm- Thực phẩm</t>
  </si>
  <si>
    <t>TTSGTVT</t>
  </si>
  <si>
    <t>Thanh tra sở GTVT tỉnh Quảng Nam</t>
  </si>
  <si>
    <t>TTSXDQN</t>
  </si>
  <si>
    <t>Thanh tra sở xây dựng Quảng Nam</t>
  </si>
  <si>
    <t>TTTGPLQN</t>
  </si>
  <si>
    <t>Trung tâm Trợ giúp pháp lý Quảng Nam</t>
  </si>
  <si>
    <t>UNI- PRESIDENT</t>
  </si>
  <si>
    <t>Chi nhánh công ty TNHH UNI- PRESIDENT VIETNAM tại Quảng Nam</t>
  </si>
  <si>
    <t>VFBC</t>
  </si>
  <si>
    <t>Ban quản lý Dự án hỗ trợ kỹ thuật "Quản lý rừng bền vững và Bảo tồn đa dạng sinh học (VFBC)" tỉnh Quảng Nam</t>
  </si>
  <si>
    <t>TỔNG SỐ TIỀN THU QUỸ TRONG NĂM 2024</t>
  </si>
  <si>
    <t>Truy thu khác</t>
  </si>
  <si>
    <t>PHỤ LỤC CÔNG KHAI TỐNG SỐ TIỀN THỰC TẾ THU QUỸ PHÒNG, CHỐNG THIÊN TAI TÍNH ĐẾN 31/12/2024</t>
  </si>
  <si>
    <t>PHỤ LỤC SỐ 03</t>
  </si>
  <si>
    <t>STT</t>
  </si>
  <si>
    <t xml:space="preserve">      UBND TỈNH QUẢNG NAM</t>
  </si>
  <si>
    <t xml:space="preserve">        UBND TỈNH QUẢNG NAM</t>
  </si>
  <si>
    <t>DANH SÁCH CÔNG KHAI THU QUỸ PHÒNG CHỐNG TIÊN TAI CỦA CÁC HUYỆN, THỊ XÃ, THÀNH PHỐ NỘP VỀ QUỸ PHÒNG, CHỐNG THIÊN TAI TỈNH TÍNH ĐẾN 31/12/2024</t>
  </si>
  <si>
    <t>DANH SÁCH CÔNG KHAI THU QUỸ PHÒNG CHỐNG TIÊN TAI CỦA CÁC CƠ QUAN, TỔ CHỨC, ĐƠN VỊ ĐẢNG, NHÀ NƯỚC,  CÁC TỔ CHỨC CHÍNH TRỊ - XÃ HỘI VÀ HỘI ĐƯỢC NSNN HỖ TRỢ KINH PHÍ  NỘP TRỰC TIẾP VỀ QUỸ TỈNH TÍNH ĐẾN 31/12/2024</t>
  </si>
  <si>
    <t xml:space="preserve"> DANH SÁCH CÔNG KHAI THU QUỸ PHÒNG CHỐNG TIÊN TAI CỦA CÁC TỔ CHỨC KINH TẾ DO QUỸ PHÒNG, CHỐNG THIÊN TAI TỈNH TRỰC TIẾP THU QUỸ  TÍNH ĐẾN 31/12/2024</t>
  </si>
  <si>
    <t>(3)=(1)+(2)</t>
  </si>
  <si>
    <t>(4)=(1)+(2)+(3)</t>
  </si>
  <si>
    <t>(1)</t>
  </si>
  <si>
    <t>(2)</t>
  </si>
  <si>
    <t>(3)</t>
  </si>
  <si>
    <t>Đơn vị tính: đồng</t>
  </si>
  <si>
    <t>Số tiền thu Quỹ</t>
  </si>
  <si>
    <t>Sô tiền truy thu của các năm trước</t>
  </si>
  <si>
    <t>Tên đơn vị nộp Quỹ Phòng chống thiên tai</t>
  </si>
  <si>
    <t>Số đã thu theo kế hoạch 2024</t>
  </si>
  <si>
    <t>Số truy thu các năm trước</t>
  </si>
  <si>
    <t>( Kèm theo Thông báo số: 01 /TB-QPCTT ngày 16 tháng 01 năm 2025 của Quỹ Phòng, chống thiên tai tỉnh Quảng Nam)</t>
  </si>
  <si>
    <t>VĂN PHÒNG TỈNH ỦY QUẢNG NAM</t>
  </si>
  <si>
    <t>BAN TỔ CHỨC TỈNH ỦY QUẢNG NAM</t>
  </si>
  <si>
    <t>BAN TUYÊN GIÁO TỈNH ỦY QUẢNG NAM</t>
  </si>
  <si>
    <t>BAN DÂN VẬN TỈNH QUANG NAM</t>
  </si>
  <si>
    <t>UỶ BAN KIỂM TRA TỈNH ỦY</t>
  </si>
  <si>
    <t>ĐẢNG ỦY KHỐI CÁC CƠ QUAN TỈNH QUẢNG NAM</t>
  </si>
  <si>
    <t>BAN VÌ SỰ TIẾN BỘ PHỤ NỮ TỈNH QUẢNG NAM</t>
  </si>
  <si>
    <t>BẢO HIỂM XÃ HỘI TỈNH QUẢNG NAM</t>
  </si>
  <si>
    <t>LIÊN MINH HỢP TÁC XÃ TỈNH QUẢNG NAM</t>
  </si>
  <si>
    <t>VĂN PHÒNG CỤC THUẾ TỈNH QUẢNG NAM</t>
  </si>
  <si>
    <t>KHO BẠC NHÀ NƯỚC QUẢNG NAM</t>
  </si>
  <si>
    <t>VĂN PHÒNG ĐOÀN ĐẠI BIỂU QUỐC HỘI VÀ HỘI ĐỒNG NHÂN DÂN TỈNH QUẢNG NAM</t>
  </si>
  <si>
    <t>BÁO QUẢNG NAM</t>
  </si>
  <si>
    <t>LIÊN HIỆP CÁC HỘI KHOA HỌC-KỸ THUẬT TỈNH QUẢNG NAM</t>
  </si>
  <si>
    <t>HỘI NẠN NHÂN CHẤT ĐỘC DA CAM /DIOXIN TỈNH QUẢNG NAM</t>
  </si>
  <si>
    <t>UB MẶT TRẬN TỔ QUỐC VIỆT NAM</t>
  </si>
  <si>
    <t>BAN NỘI CHÍNH TỈNH ỦY QUẢNG NAM</t>
  </si>
  <si>
    <t xml:space="preserve"> HỘI NHÀ BÁO TỈNH QUẢNG NAM</t>
  </si>
  <si>
    <t>HỘI NÔNG DÂN TỈNH QUẢNG NAM</t>
  </si>
  <si>
    <t>TỈNH ĐOÀN QUẢNG NAM</t>
  </si>
  <si>
    <t>TRƯỜNG MẪU GIÁO CẨM NAM</t>
  </si>
  <si>
    <t>HẠT KIỂM LÂM TRUNG QUẢNG NAM</t>
  </si>
  <si>
    <t>BẢO TÀNG TỈNH QUẢNG NAM</t>
  </si>
  <si>
    <t>BỆNH VIỆN DA LIỄU QUẢNG NAM</t>
  </si>
  <si>
    <t>TRƯỜNG CAO ĐẲNG Y TẾ QUẢNG NAM</t>
  </si>
  <si>
    <t>CỤC HẢI QUAN QUẢNG NAM</t>
  </si>
  <si>
    <t>CƠ SỞ BẢO TRỢ XÃ HỘI THIỆN NHÂN</t>
  </si>
  <si>
    <t>CỤC THI HÀNH ÁN DÂN SỰ QUẢNG NAM</t>
  </si>
  <si>
    <t>TÒA ÁN NHÂN DÂN TỈNH QUẢNG NAM</t>
  </si>
  <si>
    <t>ĐÀI PHÁT THANH VÀ TRUYỀN HÌNH TỈNH QUẢNG NAM</t>
  </si>
  <si>
    <t>CỤC QUẢN LÝ THỊ  TRƯỜNG TỈNH QUẢNG NAM</t>
  </si>
  <si>
    <t>CỤC THỐNG KÊ QUẢNG NAM</t>
  </si>
  <si>
    <t>BỆNH VIỆN ĐA KHOA TRUNG ƯƠNG QUẢNG NAM</t>
  </si>
  <si>
    <t>BAN AN TOÀN GIAO THÔNG TỈNH QUẢNG NAM</t>
  </si>
  <si>
    <t>BAN DÂN TỘC TỈNH QUẢNG NAM</t>
  </si>
  <si>
    <t>BAN QUẢN LÝ DỰ ÁN ĐẦU TƯ XÂY DỰNG CÁC CÔNG TRÌNH GIAO THÔNG TỈNH QUẢNG NAM</t>
  </si>
  <si>
    <t>BAN QUẢN LÝ DỰ ÁN ĐẦU TƯ XÂY DỰNG CÁC CÔNG TRÌNH NÔNG NGHIỆP VÀ PHÁT TRIỂN NÔNG THÔN TỈNH QUẢNG NAM</t>
  </si>
  <si>
    <t>BAN QUẢN LÝ DỰ ÁN ĐẦU TƯ XÂY DỰNG TỈNH QUẢNG NAM</t>
  </si>
  <si>
    <t>BAN QUẢN LÝ CÁC KHU KINH TẾ VÀ KHU CÔNG NGHIỆP TỈNH QUẢNG NAM</t>
  </si>
  <si>
    <t>ĐOẠN QUẢN LÝ ĐƯỜNG THUỶ NỘI ĐỊA QUẢNG NAM</t>
  </si>
  <si>
    <t>QUỸ BẢO VỆ VÀ PHÁT TRIỂN RỪNG TỈNH QUẢNG NAM</t>
  </si>
  <si>
    <t xml:space="preserve"> QUỸ PHÒNG CHỐNG THIÊN TAI TỈNH QUẢNG NAM</t>
  </si>
  <si>
    <t>ĐÀI KHÍ TƯỢNG THỦY VĂN TỈNH QUẢNG NAM</t>
  </si>
  <si>
    <t>SỞ CÔNG THƯƠNG TỈNH QUẢNG NAM</t>
  </si>
  <si>
    <t>TRUNG TÂM KHUYẾN CÔNG VÀ XÚC TIẾN THƯƠNG MẠI QUẢNG NAM</t>
  </si>
  <si>
    <t>SỞ GIÁO DỤC VÀ ĐÀO TẠO TỈNH QUẢNG NAM</t>
  </si>
  <si>
    <t>TRƯỜNG PHỔ THÔNG DÂN TỘC NỘI TRÚ NƯỚC OA TỈNH QUẢNG NAM</t>
  </si>
  <si>
    <t>TRƯỜNG THPT ÂU CƠ TỈNH QUẢNG NAM</t>
  </si>
  <si>
    <t>TRƯỜNG THPT CHU VĂN AN TỈNH QUẢNG NAM</t>
  </si>
  <si>
    <t>TRƯỜNG THPT CHUYÊN LÊ THÁNH TÔNG TỈNH QUẢNG NAM</t>
  </si>
  <si>
    <t>TRƯỜNG THPT ĐỖ ĐĂNG TUYỂN TỈNH QUẢNG NAM</t>
  </si>
  <si>
    <t>TRƯỜNG THPT DUY TÂN TỈNH QUẢNG NAM</t>
  </si>
  <si>
    <t>TRƯỜNG THPT HIỆP ĐỨC TỈNH QUẢNG NAM</t>
  </si>
  <si>
    <t>TRƯỜNG THPT HỒ NGHINH TỈNH QUẢNG NAM</t>
  </si>
  <si>
    <t>TRƯỜNG THPT HOÀNG DIỆU TỈNH QUẢNG NAM</t>
  </si>
  <si>
    <t>TRƯỜNG THPT HUỲNH NGỌC HUỆ TỈNH QUẢNG NAM</t>
  </si>
  <si>
    <t>TRƯỜNG THPT HUỲNH THÚC KHÁNG TỈNH QUẢNG NAM</t>
  </si>
  <si>
    <t>TRƯỜNG THPT LÊ HỒNG PHONG TỈNH QUẢNG NAM</t>
  </si>
  <si>
    <t>TRƯỜNG THPT LƯƠNG THẾ VINH TỈNH QUẢNG NAM</t>
  </si>
  <si>
    <t>TRƯỜNG THPT LƯƠNG THÚC KỲ TỈNH QUẢNG NAM</t>
  </si>
  <si>
    <t>TRƯỜNG THPT LÝ TỰ TRỌNG TỈNH QUẢNG NAM</t>
  </si>
  <si>
    <t>TRƯỜNG THPT NAM TRÀ MY TỈNH QUẢNG NAM</t>
  </si>
  <si>
    <t>TRƯỜNG THPT NGUYỄN DUY HIỆU TỈNH QUẢNG NAM</t>
  </si>
  <si>
    <t>TRƯỜNG THPT NGUYỄN HUỆ TỈNH QUẢNG NAM</t>
  </si>
  <si>
    <t>TRƯỜNG THPT NGUYỄN KHUYẾN TỈNH QUẢNG NAM</t>
  </si>
  <si>
    <t>TRƯỜNG THPT NGUYỄN TRÃI TỈNH QUẢNG NAM</t>
  </si>
  <si>
    <t>TRƯỜNG THPT NÚI THÀNH TỈNH QUẢNG NAM</t>
  </si>
  <si>
    <t>TRƯỜNG THPT PHẠM PHÚ THỨ TỈNH QUẢNG NAM</t>
  </si>
  <si>
    <t>TRƯỜNG THPT PHAN BỘI CHÂU TỈNH QUẢNG NAM</t>
  </si>
  <si>
    <t>TRƯỜNG THPT QUANG TRUNG TỈNH QUẢNG NAM</t>
  </si>
  <si>
    <t>TRƯỜNG THPT SÀO NAM TỈNH QUẢNG NAM</t>
  </si>
  <si>
    <t>TRƯỜNG THPT TIỂU LA TỈNH QUẢNG NAM</t>
  </si>
  <si>
    <t>TRƯỜNG THPT TRẦN CAO VÂN TỈNH QUẢNG NAM</t>
  </si>
  <si>
    <t>TRƯỜNG THPT TRẦN ĐẠI NGHĨA TỈNH QUẢNG NAM</t>
  </si>
  <si>
    <t xml:space="preserve">TRƯỜNG THPT TRẦN HƯNG ĐẠO TỈNH QUẢNG NAM </t>
  </si>
  <si>
    <t>TRƯỜNG THPT TRẦN PHÚ TỈNH QUẢNG NAM</t>
  </si>
  <si>
    <t>TRƯỜNG THPT TRẦN QUÝ CÁP TỈNH QUẢNG NAM</t>
  </si>
  <si>
    <t>TRƯỜNG THPT TƯ THỤC HÀ HUY TẬP TỈNH QUẢNG NAM</t>
  </si>
  <si>
    <t>SỞ GIAO THÔNG VẬN TẢI TỈNH QUẢNG NAM</t>
  </si>
  <si>
    <t>TRUNG TÂM QUẢN LÝ HẠ TẦNG GIAO THÔNG QUẢNG NAM</t>
  </si>
  <si>
    <t>SỞ KẾ HOẠCH VÀ ĐẦU TƯ TỈNH QUẢNG NAM</t>
  </si>
  <si>
    <t>TRUNG TÂM XÚC TIẾN ĐẦU TƯ VÀ HỖ TRỢ KHỞI NGHIỆP QUẢNG NAM</t>
  </si>
  <si>
    <t>SỞ KHOA HỌC VÀ CÔNG NGHỆ TỈNH QUẢNG NAM</t>
  </si>
  <si>
    <t>TRUNG TÂM KHOA HỌC, CÔNG NGHỆ VÀ ĐỔI MỚI SÁNG TẠO TỈNH QUẢNG NAM</t>
  </si>
  <si>
    <t>SỞ LAO ĐỘNG, THƯƠNG BINH VÀ XÃ HỘI TỈNH QUẢNG NAM</t>
  </si>
  <si>
    <t>CƠ SỞ CAI NGHIỆN MA TÚY TỈNH QUẢNG NAM</t>
  </si>
  <si>
    <t>TRUNG TÂM CÔNG TÁC XÃ HỘI TỈNH QUẢNG NAM</t>
  </si>
  <si>
    <t xml:space="preserve">TRUNG TÂM ĐIỀU DƯỠNG NGƯỜI TÂM THẦN TỈNH QUẢNG NAM </t>
  </si>
  <si>
    <t>TRUNG TÂM NUÔI DƯỠNG, ĐIỀU DƯỠNG NGƯỜI CÓ CÔNG TỈNH QUẢNG NAM</t>
  </si>
  <si>
    <t>SỞ NGOẠI VỤ TỈNH QUẢNG NAM</t>
  </si>
  <si>
    <t>SỞ NỘI VỤ TỈNH QUẢNG NAM</t>
  </si>
  <si>
    <t>BAN TÔN GIÁO TỈNH QUẢNG NAM</t>
  </si>
  <si>
    <t>SỞ NÔNG NGHIỆP VÀ PHÁT TRIỂN NÔNG THÔN TỈNH QUẢNG NAM</t>
  </si>
  <si>
    <t>BAN QUẢN LÝ RỪNG PHÒNG HỘ PHÚ NINH VÀ VEN BIỂN QUẢNG NAM</t>
  </si>
  <si>
    <t>CHI CỤC KIỂM LÂM TỈNH QUẢNG NAM</t>
  </si>
  <si>
    <t>ĐỘI KIỂM LÂM CƠ ĐỘNG VÀ PHÒNG CHÁY CHỮA CHÁY RỪNG SỐ 1 TỈNH QUẢNG NAM</t>
  </si>
  <si>
    <t>ĐỘI KIỂM LÂM CƠ ĐỘNG VÀ PHÒNG CHÁY CHỮA CHÁY RỪNG SỐ 2 TỈNH QUẢNG NAM</t>
  </si>
  <si>
    <t>HẠT KIỂM LÂM NAM QUẢNG NAM</t>
  </si>
  <si>
    <t>HẠT KIỂM LÂM HUYỆN NÔNG SƠN</t>
  </si>
  <si>
    <t>CHI CỤC PHÁT TRIỂN NÔNG THÔN QUẢNG NAM</t>
  </si>
  <si>
    <t>CHI CỤC THỦY LỢI QUẢNG NAM</t>
  </si>
  <si>
    <t>CHI CỤC THỦY SẢN QUẢNG NAM</t>
  </si>
  <si>
    <t>CHI CỤC TRỒNG TRỌT VÀ BẢO VỆ THỰC VẬT QUẢNG NAM</t>
  </si>
  <si>
    <t>TRUNG TÂM KHUYẾN NÔNG QUẢNG NAM</t>
  </si>
  <si>
    <t>TRUNG TÂM PHÁT TRIỂN SÂM NGỌC LINH VÀ DƯỢC LIỆU QUẢNG NAM</t>
  </si>
  <si>
    <t>TRUNG TÂM ĐĂNG KIỂM TÀU CÁ VÀ QUẢN LÝ CẢNG CÁ QUẢNG NAM</t>
  </si>
  <si>
    <t>CHI CỤC CHĂN NUÔI VÀ THÚ Y QUẢNG NAM</t>
  </si>
  <si>
    <t>SỞ TÀI CHÍNH QUẢNG NAM</t>
  </si>
  <si>
    <t>SỞ TÀI NGUYÊN VÀ MÔI TRƯỜNG TỈNH QUẢNG NAM</t>
  </si>
  <si>
    <t>CHI CỤC BẢO VỆ MÔI TRƯỜNG QUẢNG NAM</t>
  </si>
  <si>
    <t>CHI CỤC QUẢN LÝ ĐẤT ĐAI TỈNH QUẢNG NAM</t>
  </si>
  <si>
    <t>TRUNG TÂM PHÁT TRIỂN QUỸ ĐẤT QUẢNG NAM</t>
  </si>
  <si>
    <t>TRUNG TÂM QUAN TRẮC VÀ PHÂN TÍCH MÔI TRƯỜNG QUẢNG NAM</t>
  </si>
  <si>
    <t>VĂN PHÒNG ĐĂNG KÝ ĐẤT ĐAI QUẢNG NAM</t>
  </si>
  <si>
    <t>CHI NHÁNH VĂN PHÒNG ĐĂNG KÝ ĐẤT ĐAI NÚI THÀNH TỈNH QUẢNG NAM</t>
  </si>
  <si>
    <t>CHI NHÁNH VĂN PHÒNG ĐĂNG KÝ ĐẤT ĐAI PHÚ NINH TỈNH QUẢNG NAM</t>
  </si>
  <si>
    <t>CHI NHÁNH VĂN PHÒNG ĐĂNG KÝ ĐẤT ĐAI QUẾ SƠN</t>
  </si>
  <si>
    <t>CHI NHÁNH VĂN PHÒNG ĐĂNG KÝ ĐẤT ĐAI ĐẠI LỘC TỈNH QUẢNG NAM</t>
  </si>
  <si>
    <t>CHI NHÁNH VĂN PHÒNG ĐĂNG KÝ ĐẤT ĐAI TÂY GIANG TỈNH QUẢNG NAM</t>
  </si>
  <si>
    <t>CHI NHÁNH NGÂN HÀNG CHÍNH SÁCH XÃ HỘI TỈNH QUẢNG NAM</t>
  </si>
  <si>
    <t>TRUNG TÂM CÔNG NGHỆ THÔNG TIN VÀ TRUYỀN THÔNG QUẢNG NAM</t>
  </si>
  <si>
    <t>SỞ TƯ PHÁP TỈNH QUẢNG NAM</t>
  </si>
  <si>
    <t>PHÒNG CÔNG CHỨNG SỐ 1 TỈNH QUẢNG NAM</t>
  </si>
  <si>
    <t>TRUNG TÂM DỊCH VỤ BÁN ĐẤU GIÁ TÀI SẢN TỈNH QUẢNG NAM</t>
  </si>
  <si>
    <t>SỞ VĂN HÓA, THỂ THAO VÀ DU LỊCH TỈNH QUẢNG NAM</t>
  </si>
  <si>
    <t>ĐOÀN CA KỊCH TỈNH QUẢNG NAM</t>
  </si>
  <si>
    <t>THƯ VIỆN TỈNH QUẢNG NAM</t>
  </si>
  <si>
    <t>TRUNG TÂM QUẢN LÝ DI TÍCH VÀ DANH THẮNG TỈNH QUẢNG NAM</t>
  </si>
  <si>
    <t>TRUNG TÂM ĐÀO TẠO VÀ THI ĐẤU THỂ DỤC THỂ THAO TỈNH QUẢNG NAM</t>
  </si>
  <si>
    <t>TRUNG TÂM XÚC TIẾN DU LỊCH TỈNH QUẢNG NAM</t>
  </si>
  <si>
    <t>TRUNG TÂM VĂN HÓA QUẢNG NAM</t>
  </si>
  <si>
    <t>SỞ XÂY DỰNG TỈNH QUẢNG NAM</t>
  </si>
  <si>
    <t>TRUNG TÂM KIỂM ĐỊNH CHẤT LƯỢNG XÂY DỰNG QUẢNG NAM</t>
  </si>
  <si>
    <t>SỞ Y TẾ TỈNH QUẢNG NAM</t>
  </si>
  <si>
    <t>CHI CỤC AN TOÀN VỆ SINH THỰC PHẨM TỈNH QUẢNG NAM</t>
  </si>
  <si>
    <t>TRUNG TÂM KIỂM SOÁT BỆNH TẬT TỈNH QUẢNG NAM</t>
  </si>
  <si>
    <t>BỆNH VIỆN ĐA KHOA TỈNH QUẢNG NAM</t>
  </si>
  <si>
    <t>BỆNH VIỆN TÂM THẦN TỈNH QUẢNG NAM</t>
  </si>
  <si>
    <t>BỆNH VIỆN PHẠM NGỌC THẠCH TỈNH QUẢNG NAM</t>
  </si>
  <si>
    <t>BỆNH VIỆN Y HỌC CỔ TRUYỀN TỈNH QUẢNG NAM</t>
  </si>
  <si>
    <t>BỆNH VIỆN PHỤ SẢN – NHI TỈNH QUẢNG NAM</t>
  </si>
  <si>
    <t>BỆNH VIỆN MẮT TỈNH QUẢNG NAM</t>
  </si>
  <si>
    <t>BỆNH VIÊN ĐA KHOA KHU VỰC QUẢNG NAM</t>
  </si>
  <si>
    <t>TRUNG TÂM CẤP CỨU 115 TỈNH QUẢNG NAM</t>
  </si>
  <si>
    <t>TRUNG TÂM GIÁM ĐỊNH Y KHOA TỈNH QUẢNG NAM</t>
  </si>
  <si>
    <t>TRUNG TÂM PHÁP Y TỈNH QUẢNG NAM</t>
  </si>
  <si>
    <t>CHI CỤC DÂN SỐ - KẾ HOẠCH HÓA GIA ĐÌNH</t>
  </si>
  <si>
    <t>TRUNG TÂM Y TẾ HUYỆN PHÚ NINH</t>
  </si>
  <si>
    <t>THANH TRA TỈNH QUẢNG NAM</t>
  </si>
  <si>
    <t>TRƯỜNG CAO ĐẲNG QUẢNG NAM</t>
  </si>
  <si>
    <t>TRƯỜNG ĐẠI HỌC QUẢNG NAM</t>
  </si>
  <si>
    <t>VĂN PHÒNG ĐIỀU PHỐI CHƯƠNG TRÌNH MỤC TIÊU QUỐC GIA XÂY DỰNG NÔNG THÔN MỚI TỈNH QUẢNG NAM</t>
  </si>
  <si>
    <t>BAN TIẾP CÔNG DÂN TỈNH QUẢNG NAM</t>
  </si>
  <si>
    <t>TRUNG TÂM PHỤC VỤ HÀNH CHÍNH CÔNG QUẢNG NAM</t>
  </si>
  <si>
    <t>HẠT KIỂM LÂM TIÊN PHƯỚC</t>
  </si>
  <si>
    <t>HỘI BẢO TRỢ NGƯỜI TÀN TẬT, TRẺ MỒ CÔI, BỆNH NHÂN NGHÈO TỈNH QUẢNG NAM</t>
  </si>
  <si>
    <t>HỘI CỰU CHIẾN BINH TỈNH QUẢNG NAM</t>
  </si>
  <si>
    <t>HỘI CHỮ THẬP ĐỎ TỈNH QUẢNG NAM</t>
  </si>
  <si>
    <t>HỘI CỰU TNXP TỈNH QUẢNG NAM</t>
  </si>
  <si>
    <t>HỘI ĐÔNG Y TỈNH QUẢNG NAM</t>
  </si>
  <si>
    <t>HỘI KHUYẾN HỌC TỈNH QUẢNG NAM</t>
  </si>
  <si>
    <t>HỘI LUẬT GIA TỈNH QUẢNG NAM</t>
  </si>
  <si>
    <t>HỘI LIÊN HIỆP PHỤ NỮ TỈNH QUẢNG NAM</t>
  </si>
  <si>
    <t>HỘI NGƯỜI CAO TUỔI TỈNH QUẢNG NAM</t>
  </si>
  <si>
    <t>HỘI NGƯỜI MÙ</t>
  </si>
  <si>
    <t>HỘI TỪ THIỆN TỈNH QUẢNG NAM</t>
  </si>
  <si>
    <t>HỘI TÙ YÊU NƯỚC TỈNH QUẢNG NAM</t>
  </si>
  <si>
    <t>HỘI VĂN HỌC NGHỆ THUẬT TỈNH QUẢNG NAM</t>
  </si>
  <si>
    <t>LÀNG HÒA BÌNH</t>
  </si>
  <si>
    <t>LIÊN HIỆP CÁC TỔ CHỨC HỮU NGHỊ TỈNH QUẢNG NAM</t>
  </si>
  <si>
    <t>QUỸ ĐẦU TƯ PHÁT TRIỂN QUẢNG NAM</t>
  </si>
  <si>
    <t>SỞ THÔNG TIN TRUYỀN THÔNG TỈNH QUẢNG NAM</t>
  </si>
  <si>
    <t>TRƯỜNG CHÍNH TRỊ TỈNH QUẢNG NAM</t>
  </si>
  <si>
    <t>TỔNG ĐỘI TNXP TỈNH QUẢNG NAM</t>
  </si>
  <si>
    <t>TRƯỜNG MIỀN TRUNG TÂY NGUYÊN</t>
  </si>
  <si>
    <t>TRUNG TÂM DỊCH VỤ VIỆC LÀM</t>
  </si>
  <si>
    <t>TRUNG TÂM GIÁO DỤC NGHỀ NGHIỆP VÀ HỖ TRỢ NÔNG DÂN QUẢNG NAM</t>
  </si>
  <si>
    <t>TRUNG TÂM KIỂM NGHIỆM THUỐC- MỸ PHẨM- THỰC PHẨM</t>
  </si>
  <si>
    <t>THANH TRA SỞ GTVT TỈNH QUẢNG NAM</t>
  </si>
  <si>
    <t>THANH TRA SỞ XÂY DỰNG QUẢNG NAM</t>
  </si>
  <si>
    <t>TRUNG TÂM TRỢ GIÚP PHÁP LÝ QUẢNG NAM</t>
  </si>
  <si>
    <t>BAN QUẢN LÝ DỰ ÁN HỖ TRỢ KỸ THUẬT "QUẢN LÝ RỪNG BỀN VỮNG VÀ BẢO TỒN ĐA DẠNG SINH HỌC (VFBC)" TỈNH QUẢNG NAM</t>
  </si>
  <si>
    <t xml:space="preserve">              UBND TỈNH QUẢNG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</si>
</sst>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3" fontId="5" fillId="0" borderId="2" xfId="0" applyNumberFormat="1" applyFont="1" applyBorder="1" applyAlignment="1">
      <alignment vertical="center"/>
    </xf>
    <xf numFmtId="0" fontId="6" fillId="0" borderId="1" xfId="0" applyFont="1" applyBorder="1"/>
    <xf numFmtId="0" fontId="7" fillId="0" borderId="1" xfId="0" applyFont="1" applyBorder="1"/>
    <xf numFmtId="3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0" xfId="0" applyFont="1"/>
    <xf numFmtId="3" fontId="0" fillId="0" borderId="0" xfId="0" applyNumberFormat="1"/>
    <xf numFmtId="0" fontId="9" fillId="0" borderId="0" xfId="0" applyFont="1"/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/>
    <xf numFmtId="0" fontId="10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0" xfId="0" applyNumberFormat="1" applyFont="1"/>
    <xf numFmtId="0" fontId="6" fillId="0" borderId="0" xfId="0" applyFont="1" applyAlignment="1">
      <alignment horizontal="center"/>
    </xf>
    <xf numFmtId="3" fontId="10" fillId="0" borderId="0" xfId="0" applyNumberFormat="1" applyFont="1"/>
    <xf numFmtId="0" fontId="6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164" fontId="0" fillId="0" borderId="2" xfId="1" applyNumberFormat="1" applyFont="1" applyBorder="1"/>
    <xf numFmtId="164" fontId="0" fillId="0" borderId="0" xfId="1" applyNumberFormat="1" applyFont="1"/>
    <xf numFmtId="164" fontId="9" fillId="0" borderId="0" xfId="1" applyNumberFormat="1" applyFont="1"/>
    <xf numFmtId="164" fontId="11" fillId="2" borderId="9" xfId="2" applyNumberFormat="1" applyBorder="1"/>
    <xf numFmtId="164" fontId="11" fillId="4" borderId="9" xfId="4" applyNumberFormat="1" applyBorder="1"/>
    <xf numFmtId="164" fontId="14" fillId="0" borderId="0" xfId="1" applyNumberFormat="1" applyFont="1"/>
    <xf numFmtId="164" fontId="15" fillId="5" borderId="4" xfId="1" applyNumberFormat="1" applyFont="1" applyFill="1" applyBorder="1"/>
    <xf numFmtId="164" fontId="15" fillId="5" borderId="4" xfId="1" applyNumberFormat="1" applyFont="1" applyFill="1" applyBorder="1" applyAlignment="1">
      <alignment horizontal="center" vertical="center"/>
    </xf>
    <xf numFmtId="164" fontId="2" fillId="0" borderId="2" xfId="1" applyNumberFormat="1" applyFont="1" applyBorder="1"/>
    <xf numFmtId="164" fontId="1" fillId="0" borderId="2" xfId="1" applyNumberFormat="1" applyFont="1" applyBorder="1"/>
    <xf numFmtId="164" fontId="0" fillId="0" borderId="11" xfId="1" applyNumberFormat="1" applyFont="1" applyBorder="1"/>
    <xf numFmtId="164" fontId="11" fillId="4" borderId="6" xfId="4" applyNumberFormat="1" applyBorder="1" applyAlignment="1">
      <alignment horizontal="center"/>
    </xf>
    <xf numFmtId="164" fontId="11" fillId="4" borderId="12" xfId="4" applyNumberFormat="1" applyBorder="1" applyAlignment="1">
      <alignment horizontal="center"/>
    </xf>
    <xf numFmtId="164" fontId="11" fillId="4" borderId="13" xfId="4" applyNumberFormat="1" applyBorder="1"/>
    <xf numFmtId="0" fontId="12" fillId="0" borderId="0" xfId="0" applyFont="1" applyAlignment="1">
      <alignment horizontal="center" wrapText="1"/>
    </xf>
    <xf numFmtId="164" fontId="0" fillId="0" borderId="16" xfId="1" applyNumberFormat="1" applyFont="1" applyBorder="1"/>
    <xf numFmtId="164" fontId="15" fillId="5" borderId="17" xfId="1" applyNumberFormat="1" applyFont="1" applyFill="1" applyBorder="1"/>
    <xf numFmtId="164" fontId="15" fillId="5" borderId="17" xfId="1" applyNumberFormat="1" applyFont="1" applyFill="1" applyBorder="1" applyAlignment="1">
      <alignment horizontal="center" vertical="center"/>
    </xf>
    <xf numFmtId="164" fontId="0" fillId="0" borderId="18" xfId="1" applyNumberFormat="1" applyFont="1" applyBorder="1"/>
    <xf numFmtId="164" fontId="0" fillId="0" borderId="4" xfId="1" applyNumberFormat="1" applyFont="1" applyBorder="1"/>
    <xf numFmtId="164" fontId="1" fillId="0" borderId="4" xfId="1" applyNumberFormat="1" applyFont="1" applyBorder="1"/>
    <xf numFmtId="164" fontId="0" fillId="0" borderId="19" xfId="1" applyNumberFormat="1" applyFont="1" applyBorder="1"/>
    <xf numFmtId="164" fontId="2" fillId="0" borderId="20" xfId="1" applyNumberFormat="1" applyFont="1" applyBorder="1"/>
    <xf numFmtId="164" fontId="1" fillId="0" borderId="1" xfId="1" applyNumberFormat="1" applyFont="1" applyBorder="1"/>
    <xf numFmtId="164" fontId="0" fillId="0" borderId="22" xfId="1" applyNumberFormat="1" applyFont="1" applyBorder="1"/>
    <xf numFmtId="164" fontId="0" fillId="0" borderId="0" xfId="1" applyNumberFormat="1" applyFont="1" applyBorder="1"/>
    <xf numFmtId="164" fontId="1" fillId="0" borderId="0" xfId="1" applyNumberFormat="1" applyFont="1" applyBorder="1"/>
    <xf numFmtId="164" fontId="15" fillId="5" borderId="4" xfId="1" quotePrefix="1" applyNumberFormat="1" applyFont="1" applyFill="1" applyBorder="1" applyAlignment="1">
      <alignment horizontal="center"/>
    </xf>
    <xf numFmtId="164" fontId="15" fillId="5" borderId="17" xfId="1" quotePrefix="1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164" fontId="13" fillId="2" borderId="9" xfId="2" applyNumberFormat="1" applyFont="1" applyBorder="1" applyAlignment="1">
      <alignment horizontal="left"/>
    </xf>
    <xf numFmtId="164" fontId="13" fillId="2" borderId="9" xfId="2" applyNumberFormat="1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2" fillId="0" borderId="3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164" fontId="0" fillId="2" borderId="25" xfId="2" applyNumberFormat="1" applyFont="1" applyBorder="1" applyAlignment="1">
      <alignment horizontal="center" vertical="center"/>
    </xf>
    <xf numFmtId="164" fontId="13" fillId="2" borderId="24" xfId="2" applyNumberFormat="1" applyFont="1" applyBorder="1" applyAlignment="1">
      <alignment horizontal="center" vertical="center"/>
    </xf>
    <xf numFmtId="164" fontId="13" fillId="4" borderId="25" xfId="4" applyNumberFormat="1" applyFont="1" applyBorder="1" applyAlignment="1">
      <alignment horizontal="center" wrapText="1"/>
    </xf>
    <xf numFmtId="164" fontId="13" fillId="4" borderId="24" xfId="4" applyNumberFormat="1" applyFont="1" applyBorder="1" applyAlignment="1">
      <alignment horizontal="center" wrapText="1"/>
    </xf>
    <xf numFmtId="164" fontId="13" fillId="3" borderId="7" xfId="3" applyNumberFormat="1" applyFont="1" applyBorder="1" applyAlignment="1">
      <alignment horizontal="center" vertical="center"/>
    </xf>
    <xf numFmtId="164" fontId="13" fillId="3" borderId="10" xfId="3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64" fontId="2" fillId="5" borderId="5" xfId="1" applyNumberFormat="1" applyFont="1" applyFill="1" applyBorder="1" applyAlignment="1">
      <alignment horizontal="center"/>
    </xf>
    <xf numFmtId="164" fontId="2" fillId="5" borderId="8" xfId="1" applyNumberFormat="1" applyFont="1" applyFill="1" applyBorder="1" applyAlignment="1">
      <alignment horizontal="center"/>
    </xf>
    <xf numFmtId="164" fontId="16" fillId="6" borderId="14" xfId="5" applyNumberFormat="1" applyFont="1" applyBorder="1" applyAlignment="1">
      <alignment horizontal="center"/>
    </xf>
    <xf numFmtId="164" fontId="16" fillId="6" borderId="15" xfId="5" applyNumberFormat="1" applyFont="1" applyBorder="1" applyAlignment="1">
      <alignment horizontal="center"/>
    </xf>
    <xf numFmtId="164" fontId="2" fillId="5" borderId="21" xfId="1" applyNumberFormat="1" applyFont="1" applyFill="1" applyBorder="1" applyAlignment="1">
      <alignment horizontal="center"/>
    </xf>
    <xf numFmtId="164" fontId="2" fillId="5" borderId="9" xfId="1" applyNumberFormat="1" applyFont="1" applyFill="1" applyBorder="1" applyAlignment="1">
      <alignment horizontal="center"/>
    </xf>
    <xf numFmtId="49" fontId="1" fillId="2" borderId="21" xfId="2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164" fontId="16" fillId="6" borderId="21" xfId="5" applyNumberFormat="1" applyFont="1" applyBorder="1" applyAlignment="1">
      <alignment horizontal="center"/>
    </xf>
    <xf numFmtId="164" fontId="16" fillId="6" borderId="9" xfId="5" applyNumberFormat="1" applyFont="1" applyBorder="1" applyAlignment="1">
      <alignment horizontal="center"/>
    </xf>
    <xf numFmtId="164" fontId="1" fillId="3" borderId="21" xfId="3" applyNumberFormat="1" applyFont="1" applyBorder="1" applyAlignment="1">
      <alignment horizontal="center" vertical="center"/>
    </xf>
    <xf numFmtId="164" fontId="1" fillId="3" borderId="9" xfId="3" applyNumberFormat="1" applyFont="1" applyBorder="1" applyAlignment="1">
      <alignment horizontal="center" vertical="center"/>
    </xf>
    <xf numFmtId="164" fontId="1" fillId="4" borderId="23" xfId="4" applyNumberFormat="1" applyFont="1" applyBorder="1" applyAlignment="1">
      <alignment horizontal="center" wrapText="1"/>
    </xf>
    <xf numFmtId="164" fontId="1" fillId="4" borderId="24" xfId="4" applyNumberFormat="1" applyFont="1" applyBorder="1" applyAlignment="1">
      <alignment horizontal="center" wrapText="1"/>
    </xf>
    <xf numFmtId="164" fontId="11" fillId="3" borderId="7" xfId="3" applyNumberFormat="1" applyBorder="1" applyAlignment="1">
      <alignment horizontal="center" vertical="center"/>
    </xf>
    <xf numFmtId="164" fontId="11" fillId="3" borderId="10" xfId="3" applyNumberFormat="1" applyBorder="1" applyAlignment="1">
      <alignment horizontal="center" vertical="center"/>
    </xf>
    <xf numFmtId="49" fontId="11" fillId="2" borderId="6" xfId="2" applyNumberFormat="1" applyBorder="1" applyAlignment="1">
      <alignment horizontal="center"/>
    </xf>
  </cellXfs>
  <cellStyles count="6">
    <cellStyle name="Accent1" xfId="2" builtinId="29"/>
    <cellStyle name="Accent2" xfId="3" builtinId="33"/>
    <cellStyle name="Accent3" xfId="5" builtinId="37"/>
    <cellStyle name="Accent5" xfId="4" builtinId="45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238125</xdr:rowOff>
    </xdr:from>
    <xdr:to>
      <xdr:col>1</xdr:col>
      <xdr:colOff>1476375</xdr:colOff>
      <xdr:row>1</xdr:row>
      <xdr:rowOff>247650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466725" y="476250"/>
          <a:ext cx="13525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2</xdr:row>
      <xdr:rowOff>0</xdr:rowOff>
    </xdr:from>
    <xdr:to>
      <xdr:col>1</xdr:col>
      <xdr:colOff>2295525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304925" y="476250"/>
          <a:ext cx="1371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</xdr:row>
      <xdr:rowOff>19050</xdr:rowOff>
    </xdr:from>
    <xdr:to>
      <xdr:col>2</xdr:col>
      <xdr:colOff>1438275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8601F34-306C-4C3C-84AB-E673C88D69DE}"/>
            </a:ext>
          </a:extLst>
        </xdr:cNvPr>
        <xdr:cNvCxnSpPr/>
      </xdr:nvCxnSpPr>
      <xdr:spPr>
        <a:xfrm>
          <a:off x="514350" y="495300"/>
          <a:ext cx="1266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2</xdr:row>
      <xdr:rowOff>0</xdr:rowOff>
    </xdr:from>
    <xdr:to>
      <xdr:col>2</xdr:col>
      <xdr:colOff>1238250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342900" y="476250"/>
          <a:ext cx="1409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1600200</xdr:colOff>
      <xdr:row>2</xdr:row>
      <xdr:rowOff>9525</xdr:rowOff>
    </xdr:from>
    <xdr:to>
      <xdr:col>1</xdr:col>
      <xdr:colOff>2867025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F84CB0E-7F34-4F8F-B7A5-2A4B37CC93D6}"/>
            </a:ext>
          </a:extLst>
        </xdr:cNvPr>
        <xdr:cNvCxnSpPr/>
      </xdr:nvCxnSpPr>
      <xdr:spPr>
        <a:xfrm>
          <a:off x="2247900" y="485775"/>
          <a:ext cx="1266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2024\&#273;&#218;NG\B&#193;O%20C&#193;O%20CHI%20TI&#7870;T%202024.xlsx" TargetMode="External"/><Relationship Id="rId1" Type="http://schemas.openxmlformats.org/officeDocument/2006/relationships/externalLinkPath" Target="B&#193;O%20C&#193;O%20CHI%20TI&#7870;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áo cáo tiến độ thu quỹ 2024"/>
      <sheetName val="Tổng hợp theo từng đối tượng"/>
      <sheetName val="Chi tiết từng phiếu nộp tiền"/>
    </sheetNames>
    <sheetDataSet>
      <sheetData sheetId="0"/>
      <sheetData sheetId="1">
        <row r="6">
          <cell r="C6">
            <v>6322812903</v>
          </cell>
          <cell r="I6">
            <v>1654333414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D1" sqref="D1"/>
    </sheetView>
  </sheetViews>
  <sheetFormatPr defaultRowHeight="15" x14ac:dyDescent="0.25"/>
  <cols>
    <col min="1" max="1" width="4.7109375" customWidth="1"/>
    <col min="2" max="2" width="65" customWidth="1"/>
    <col min="3" max="3" width="18.42578125" customWidth="1"/>
    <col min="4" max="4" width="55.140625" customWidth="1"/>
  </cols>
  <sheetData>
    <row r="1" spans="1:4" ht="18.75" x14ac:dyDescent="0.3">
      <c r="A1" s="53" t="s">
        <v>1363</v>
      </c>
      <c r="B1" s="53"/>
      <c r="C1" s="12"/>
      <c r="D1" s="16" t="s">
        <v>16</v>
      </c>
    </row>
    <row r="2" spans="1:4" ht="22.5" customHeight="1" x14ac:dyDescent="0.25">
      <c r="A2" s="54" t="s">
        <v>1</v>
      </c>
      <c r="B2" s="54"/>
      <c r="C2" s="12"/>
      <c r="D2" s="12"/>
    </row>
    <row r="3" spans="1:4" ht="18.75" x14ac:dyDescent="0.3">
      <c r="A3" s="16"/>
      <c r="B3" s="16"/>
      <c r="C3" s="12"/>
      <c r="D3" s="12"/>
    </row>
    <row r="4" spans="1:4" ht="18.75" x14ac:dyDescent="0.3">
      <c r="A4" s="55" t="s">
        <v>1359</v>
      </c>
      <c r="B4" s="55"/>
      <c r="C4" s="55"/>
      <c r="D4" s="55"/>
    </row>
    <row r="5" spans="1:4" ht="18.75" x14ac:dyDescent="0.3">
      <c r="A5" s="56" t="s">
        <v>1378</v>
      </c>
      <c r="B5" s="56"/>
      <c r="C5" s="56"/>
      <c r="D5" s="56"/>
    </row>
    <row r="6" spans="1:4" ht="19.5" customHeight="1" x14ac:dyDescent="0.25">
      <c r="A6" s="12"/>
      <c r="B6" s="12"/>
      <c r="C6" s="12"/>
      <c r="D6" s="50" t="s">
        <v>1372</v>
      </c>
    </row>
    <row r="7" spans="1:4" ht="18.75" x14ac:dyDescent="0.3">
      <c r="A7" s="10" t="s">
        <v>2</v>
      </c>
      <c r="B7" s="10" t="s">
        <v>3</v>
      </c>
      <c r="C7" s="10" t="s">
        <v>4</v>
      </c>
      <c r="D7" s="10" t="s">
        <v>7</v>
      </c>
    </row>
    <row r="8" spans="1:4" ht="18.75" x14ac:dyDescent="0.3">
      <c r="A8" s="18" t="s">
        <v>6</v>
      </c>
      <c r="B8" s="3" t="s">
        <v>1357</v>
      </c>
      <c r="C8" s="2">
        <f>SUM(C9:C11)</f>
        <v>23293139841</v>
      </c>
      <c r="D8" s="4"/>
    </row>
    <row r="9" spans="1:4" ht="18.75" x14ac:dyDescent="0.3">
      <c r="A9" s="13" t="s">
        <v>5</v>
      </c>
      <c r="B9" s="4" t="s">
        <v>8</v>
      </c>
      <c r="C9" s="5">
        <f>'DANH SACH THU CAC HUYEN'!C24</f>
        <v>7977146317</v>
      </c>
      <c r="D9" s="6" t="s">
        <v>19</v>
      </c>
    </row>
    <row r="10" spans="1:4" ht="18.75" x14ac:dyDescent="0.3">
      <c r="A10" s="13" t="s">
        <v>9</v>
      </c>
      <c r="B10" s="4" t="s">
        <v>13</v>
      </c>
      <c r="C10" s="5">
        <f>'DANH SACH THU CUA CƠ QUAN  '!F10</f>
        <v>563799355</v>
      </c>
      <c r="D10" s="6" t="s">
        <v>20</v>
      </c>
    </row>
    <row r="11" spans="1:4" ht="18.75" x14ac:dyDescent="0.3">
      <c r="A11" s="13" t="s">
        <v>10</v>
      </c>
      <c r="B11" s="4" t="s">
        <v>11</v>
      </c>
      <c r="C11" s="5">
        <f>'DANH SACH T CÁC TỔ CHỨC KINH TẾ'!G10</f>
        <v>14752194169</v>
      </c>
      <c r="D11" s="6" t="s">
        <v>21</v>
      </c>
    </row>
    <row r="12" spans="1:4" ht="18.75" x14ac:dyDescent="0.3">
      <c r="A12" s="7"/>
      <c r="B12" s="7"/>
      <c r="C12" s="15"/>
      <c r="D12" s="7"/>
    </row>
    <row r="13" spans="1:4" x14ac:dyDescent="0.25">
      <c r="A13" s="12"/>
      <c r="B13" s="12"/>
      <c r="C13" s="17"/>
      <c r="D13" s="12"/>
    </row>
  </sheetData>
  <mergeCells count="4">
    <mergeCell ref="A1:B1"/>
    <mergeCell ref="A2:B2"/>
    <mergeCell ref="A4:D4"/>
    <mergeCell ref="A5:D5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K18" sqref="K18"/>
    </sheetView>
  </sheetViews>
  <sheetFormatPr defaultRowHeight="15" x14ac:dyDescent="0.25"/>
  <cols>
    <col min="1" max="1" width="5.7109375" customWidth="1"/>
    <col min="2" max="2" width="40.7109375" customWidth="1"/>
    <col min="3" max="3" width="30.42578125" customWidth="1"/>
    <col min="4" max="4" width="57.42578125" customWidth="1"/>
    <col min="5" max="5" width="15.28515625" customWidth="1"/>
  </cols>
  <sheetData>
    <row r="1" spans="1:5" ht="18.75" x14ac:dyDescent="0.3">
      <c r="A1" s="57" t="s">
        <v>0</v>
      </c>
      <c r="B1" s="57"/>
      <c r="D1" s="16" t="s">
        <v>17</v>
      </c>
    </row>
    <row r="2" spans="1:5" ht="18.75" x14ac:dyDescent="0.25">
      <c r="A2" s="58" t="s">
        <v>1</v>
      </c>
      <c r="B2" s="58"/>
    </row>
    <row r="3" spans="1:5" ht="18.75" x14ac:dyDescent="0.3">
      <c r="A3" s="1"/>
      <c r="B3" s="1"/>
    </row>
    <row r="4" spans="1:5" ht="45" customHeight="1" x14ac:dyDescent="0.3">
      <c r="A4" s="60" t="s">
        <v>1364</v>
      </c>
      <c r="B4" s="60"/>
      <c r="C4" s="60"/>
      <c r="D4" s="60"/>
    </row>
    <row r="5" spans="1:5" ht="18.75" x14ac:dyDescent="0.3">
      <c r="A5" s="56" t="str">
        <f>'TONG HOP'!A5:D5</f>
        <v>( Kèm theo Thông báo số: 01 /TB-QPCTT ngày 16 tháng 01 năm 2025 của Quỹ Phòng, chống thiên tai tỉnh Quảng Nam)</v>
      </c>
      <c r="B5" s="56"/>
      <c r="C5" s="56"/>
      <c r="D5" s="56"/>
    </row>
    <row r="6" spans="1:5" ht="24" customHeight="1" x14ac:dyDescent="0.25">
      <c r="A6" s="12"/>
      <c r="B6" s="12"/>
      <c r="C6" s="12"/>
      <c r="D6" s="50" t="s">
        <v>1372</v>
      </c>
    </row>
    <row r="7" spans="1:5" ht="18.75" x14ac:dyDescent="0.3">
      <c r="A7" s="10" t="s">
        <v>2</v>
      </c>
      <c r="B7" s="10" t="s">
        <v>14</v>
      </c>
      <c r="C7" s="10" t="s">
        <v>4</v>
      </c>
      <c r="D7" s="10" t="s">
        <v>7</v>
      </c>
    </row>
    <row r="8" spans="1:5" ht="18.75" x14ac:dyDescent="0.3">
      <c r="A8" s="13">
        <v>1</v>
      </c>
      <c r="B8" s="4" t="s">
        <v>24</v>
      </c>
      <c r="C8" s="5">
        <v>128657967</v>
      </c>
      <c r="D8" s="6"/>
      <c r="E8" s="8">
        <f>'[1]Tổng hợp theo từng đối tượng'!$C$6+'[1]Tổng hợp theo từng đối tượng'!$I$6</f>
        <v>7977146317</v>
      </c>
    </row>
    <row r="9" spans="1:5" ht="18.75" x14ac:dyDescent="0.3">
      <c r="A9" s="13">
        <v>2</v>
      </c>
      <c r="B9" s="4" t="s">
        <v>25</v>
      </c>
      <c r="C9" s="5">
        <v>410672310</v>
      </c>
      <c r="D9" s="6"/>
      <c r="E9" s="8"/>
    </row>
    <row r="10" spans="1:5" ht="18.75" x14ac:dyDescent="0.3">
      <c r="A10" s="13">
        <v>3</v>
      </c>
      <c r="B10" s="4" t="s">
        <v>26</v>
      </c>
      <c r="C10" s="5">
        <v>1188207528</v>
      </c>
      <c r="D10" s="6"/>
      <c r="E10" s="8"/>
    </row>
    <row r="11" spans="1:5" ht="18.75" x14ac:dyDescent="0.3">
      <c r="A11" s="13">
        <v>4</v>
      </c>
      <c r="B11" s="4" t="s">
        <v>27</v>
      </c>
      <c r="C11" s="5">
        <v>1050119441</v>
      </c>
      <c r="D11" s="6"/>
      <c r="E11" s="8"/>
    </row>
    <row r="12" spans="1:5" ht="18.75" x14ac:dyDescent="0.3">
      <c r="A12" s="13">
        <v>5</v>
      </c>
      <c r="B12" s="4" t="s">
        <v>28</v>
      </c>
      <c r="C12" s="5">
        <v>302829098</v>
      </c>
      <c r="D12" s="6"/>
      <c r="E12" s="8"/>
    </row>
    <row r="13" spans="1:5" ht="18.75" x14ac:dyDescent="0.3">
      <c r="A13" s="13">
        <v>6</v>
      </c>
      <c r="B13" s="4" t="s">
        <v>29</v>
      </c>
      <c r="C13" s="5">
        <v>435140670</v>
      </c>
      <c r="D13" s="6"/>
      <c r="E13" s="8"/>
    </row>
    <row r="14" spans="1:5" ht="18.75" x14ac:dyDescent="0.3">
      <c r="A14" s="13">
        <v>7</v>
      </c>
      <c r="B14" s="4" t="s">
        <v>38</v>
      </c>
      <c r="C14" s="5">
        <v>393779988</v>
      </c>
      <c r="D14" s="6"/>
      <c r="E14" s="8"/>
    </row>
    <row r="15" spans="1:5" ht="18.75" x14ac:dyDescent="0.3">
      <c r="A15" s="13">
        <v>8</v>
      </c>
      <c r="B15" s="4" t="s">
        <v>39</v>
      </c>
      <c r="C15" s="5">
        <v>43779000</v>
      </c>
      <c r="D15" s="6"/>
      <c r="E15" s="8"/>
    </row>
    <row r="16" spans="1:5" ht="18.75" x14ac:dyDescent="0.3">
      <c r="A16" s="13">
        <v>9</v>
      </c>
      <c r="B16" s="4" t="s">
        <v>31</v>
      </c>
      <c r="C16" s="5">
        <v>44223000</v>
      </c>
      <c r="D16" s="6"/>
      <c r="E16" s="8"/>
    </row>
    <row r="17" spans="1:5" ht="18.75" x14ac:dyDescent="0.3">
      <c r="A17" s="13">
        <v>10</v>
      </c>
      <c r="B17" s="4" t="s">
        <v>32</v>
      </c>
      <c r="C17" s="5">
        <v>113211141</v>
      </c>
      <c r="D17" s="6"/>
      <c r="E17" s="8"/>
    </row>
    <row r="18" spans="1:5" ht="18.75" x14ac:dyDescent="0.3">
      <c r="A18" s="13">
        <v>11</v>
      </c>
      <c r="B18" s="4" t="s">
        <v>33</v>
      </c>
      <c r="C18" s="5">
        <v>828668980</v>
      </c>
      <c r="D18" s="6"/>
      <c r="E18" s="8"/>
    </row>
    <row r="19" spans="1:5" ht="18.75" x14ac:dyDescent="0.3">
      <c r="A19" s="13">
        <v>12</v>
      </c>
      <c r="B19" s="4" t="s">
        <v>34</v>
      </c>
      <c r="C19" s="5">
        <v>120813756</v>
      </c>
      <c r="D19" s="6"/>
      <c r="E19" s="8"/>
    </row>
    <row r="20" spans="1:5" ht="18.75" x14ac:dyDescent="0.3">
      <c r="A20" s="13">
        <v>13</v>
      </c>
      <c r="B20" s="4" t="s">
        <v>35</v>
      </c>
      <c r="C20" s="5">
        <v>454952424</v>
      </c>
      <c r="D20" s="6"/>
      <c r="E20" s="8"/>
    </row>
    <row r="21" spans="1:5" ht="18.75" x14ac:dyDescent="0.3">
      <c r="A21" s="13">
        <v>14</v>
      </c>
      <c r="B21" s="4" t="s">
        <v>40</v>
      </c>
      <c r="C21" s="5">
        <v>36073682</v>
      </c>
      <c r="D21" s="6"/>
      <c r="E21" s="8"/>
    </row>
    <row r="22" spans="1:5" ht="18.75" x14ac:dyDescent="0.3">
      <c r="A22" s="13">
        <v>15</v>
      </c>
      <c r="B22" s="4" t="s">
        <v>36</v>
      </c>
      <c r="C22" s="5">
        <v>400000000</v>
      </c>
      <c r="D22" s="6"/>
      <c r="E22" s="8"/>
    </row>
    <row r="23" spans="1:5" ht="18.75" x14ac:dyDescent="0.3">
      <c r="A23" s="13">
        <v>16</v>
      </c>
      <c r="B23" s="4" t="s">
        <v>37</v>
      </c>
      <c r="C23" s="5">
        <v>2026017332</v>
      </c>
      <c r="D23" s="6"/>
      <c r="E23" s="8"/>
    </row>
    <row r="24" spans="1:5" ht="18.75" x14ac:dyDescent="0.3">
      <c r="A24" s="4"/>
      <c r="B24" s="14" t="s">
        <v>12</v>
      </c>
      <c r="C24" s="11">
        <f>SUM(C8:C23)</f>
        <v>7977146317</v>
      </c>
      <c r="D24" s="4"/>
      <c r="E24" s="8"/>
    </row>
    <row r="25" spans="1:5" ht="15.75" x14ac:dyDescent="0.25">
      <c r="A25" s="59" t="s">
        <v>15</v>
      </c>
      <c r="B25" s="59"/>
      <c r="C25" s="59"/>
      <c r="D25" s="59"/>
      <c r="E25" s="8">
        <f t="shared" ref="E25" si="0">C25+D25</f>
        <v>0</v>
      </c>
    </row>
    <row r="26" spans="1:5" ht="15.75" x14ac:dyDescent="0.25">
      <c r="B26" s="9"/>
      <c r="C26" s="8"/>
    </row>
  </sheetData>
  <mergeCells count="5">
    <mergeCell ref="A1:B1"/>
    <mergeCell ref="A2:B2"/>
    <mergeCell ref="A5:D5"/>
    <mergeCell ref="A25:D25"/>
    <mergeCell ref="A4:D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A2034-5EFB-4A04-B88C-645D8E407B53}">
  <dimension ref="A1:H205"/>
  <sheetViews>
    <sheetView topLeftCell="B1" workbookViewId="0">
      <selection sqref="A1:C1"/>
    </sheetView>
  </sheetViews>
  <sheetFormatPr defaultRowHeight="15" x14ac:dyDescent="0.25"/>
  <cols>
    <col min="1" max="1" width="9.7109375" hidden="1" customWidth="1"/>
    <col min="2" max="2" width="5.140625" customWidth="1"/>
    <col min="3" max="3" width="97.42578125" customWidth="1"/>
    <col min="4" max="4" width="21.5703125" customWidth="1"/>
    <col min="5" max="5" width="19.7109375" customWidth="1"/>
    <col min="6" max="6" width="21.42578125" customWidth="1"/>
  </cols>
  <sheetData>
    <row r="1" spans="1:6" ht="18.75" x14ac:dyDescent="0.3">
      <c r="A1" s="77" t="s">
        <v>1561</v>
      </c>
      <c r="B1" s="77"/>
      <c r="C1" s="77"/>
      <c r="F1" s="16" t="s">
        <v>1360</v>
      </c>
    </row>
    <row r="2" spans="1:6" ht="18.75" x14ac:dyDescent="0.25">
      <c r="A2" s="78" t="s">
        <v>1</v>
      </c>
      <c r="B2" s="78"/>
      <c r="C2" s="78"/>
    </row>
    <row r="3" spans="1:6" ht="18.75" x14ac:dyDescent="0.3">
      <c r="A3" s="1"/>
      <c r="B3" s="1"/>
      <c r="C3" s="1"/>
    </row>
    <row r="4" spans="1:6" ht="53.25" customHeight="1" x14ac:dyDescent="0.25">
      <c r="A4" s="68" t="s">
        <v>1365</v>
      </c>
      <c r="B4" s="68"/>
      <c r="C4" s="68"/>
      <c r="D4" s="68"/>
      <c r="E4" s="68"/>
      <c r="F4" s="68"/>
    </row>
    <row r="5" spans="1:6" ht="37.5" customHeight="1" x14ac:dyDescent="0.3">
      <c r="A5" s="69" t="str">
        <f>'TONG HOP'!A5:D5</f>
        <v>( Kèm theo Thông báo số: 01 /TB-QPCTT ngày 16 tháng 01 năm 2025 của Quỹ Phòng, chống thiên tai tỉnh Quảng Nam)</v>
      </c>
      <c r="B5" s="69"/>
      <c r="C5" s="69"/>
      <c r="D5" s="69"/>
      <c r="E5" s="69"/>
      <c r="F5" s="69"/>
    </row>
    <row r="6" spans="1:6" ht="15.75" thickBot="1" x14ac:dyDescent="0.3">
      <c r="F6" s="50" t="s">
        <v>1372</v>
      </c>
    </row>
    <row r="7" spans="1:6" ht="15" customHeight="1" x14ac:dyDescent="0.25">
      <c r="A7" s="21"/>
      <c r="B7" s="72" t="s">
        <v>1361</v>
      </c>
      <c r="C7" s="70" t="s">
        <v>1375</v>
      </c>
      <c r="D7" s="62" t="s">
        <v>1373</v>
      </c>
      <c r="E7" s="64" t="s">
        <v>1374</v>
      </c>
      <c r="F7" s="66" t="s">
        <v>402</v>
      </c>
    </row>
    <row r="8" spans="1:6" ht="16.5" customHeight="1" thickBot="1" x14ac:dyDescent="0.3">
      <c r="A8" s="22" t="s">
        <v>403</v>
      </c>
      <c r="B8" s="73"/>
      <c r="C8" s="71"/>
      <c r="D8" s="63"/>
      <c r="E8" s="65"/>
      <c r="F8" s="67"/>
    </row>
    <row r="9" spans="1:6" x14ac:dyDescent="0.25">
      <c r="A9" s="25"/>
      <c r="B9" s="26"/>
      <c r="C9" s="26"/>
      <c r="D9" s="47" t="s">
        <v>1369</v>
      </c>
      <c r="E9" s="47" t="s">
        <v>1370</v>
      </c>
      <c r="F9" s="27" t="s">
        <v>1367</v>
      </c>
    </row>
    <row r="10" spans="1:6" ht="18.75" x14ac:dyDescent="0.3">
      <c r="A10" s="21"/>
      <c r="B10" s="21"/>
      <c r="C10" s="28" t="s">
        <v>12</v>
      </c>
      <c r="D10" s="29">
        <f>SUM(D11:D1200)</f>
        <v>513893909</v>
      </c>
      <c r="E10" s="29">
        <f>SUM(E11:E1203)</f>
        <v>49905446</v>
      </c>
      <c r="F10" s="29">
        <f>D10+E10</f>
        <v>563799355</v>
      </c>
    </row>
    <row r="11" spans="1:6" x14ac:dyDescent="0.25">
      <c r="A11" s="21" t="s">
        <v>410</v>
      </c>
      <c r="B11" s="21">
        <v>1</v>
      </c>
      <c r="C11" s="20" t="s">
        <v>1379</v>
      </c>
      <c r="D11" s="20">
        <v>5746000</v>
      </c>
      <c r="E11" s="20"/>
      <c r="F11" s="29">
        <f t="shared" ref="F11:F72" si="0">D11+E11</f>
        <v>5746000</v>
      </c>
    </row>
    <row r="12" spans="1:6" x14ac:dyDescent="0.25">
      <c r="A12" s="21" t="s">
        <v>412</v>
      </c>
      <c r="B12" s="21">
        <v>2</v>
      </c>
      <c r="C12" s="20" t="s">
        <v>1380</v>
      </c>
      <c r="D12" s="20">
        <v>1148000</v>
      </c>
      <c r="E12" s="20"/>
      <c r="F12" s="29">
        <f t="shared" si="0"/>
        <v>1148000</v>
      </c>
    </row>
    <row r="13" spans="1:6" x14ac:dyDescent="0.25">
      <c r="A13" s="21" t="s">
        <v>414</v>
      </c>
      <c r="B13" s="21">
        <v>3</v>
      </c>
      <c r="C13" s="20" t="s">
        <v>1381</v>
      </c>
      <c r="D13" s="20">
        <v>1189000</v>
      </c>
      <c r="E13" s="20"/>
      <c r="F13" s="29">
        <f t="shared" si="0"/>
        <v>1189000</v>
      </c>
    </row>
    <row r="14" spans="1:6" x14ac:dyDescent="0.25">
      <c r="A14" s="21" t="s">
        <v>416</v>
      </c>
      <c r="B14" s="21">
        <v>4</v>
      </c>
      <c r="C14" s="20" t="s">
        <v>1382</v>
      </c>
      <c r="D14" s="20">
        <v>861000</v>
      </c>
      <c r="E14" s="20"/>
      <c r="F14" s="29">
        <f t="shared" si="0"/>
        <v>861000</v>
      </c>
    </row>
    <row r="15" spans="1:6" x14ac:dyDescent="0.25">
      <c r="A15" s="21" t="s">
        <v>418</v>
      </c>
      <c r="B15" s="21">
        <v>5</v>
      </c>
      <c r="C15" s="20" t="s">
        <v>1383</v>
      </c>
      <c r="D15" s="20">
        <v>1189000</v>
      </c>
      <c r="E15" s="20"/>
      <c r="F15" s="29">
        <f t="shared" si="0"/>
        <v>1189000</v>
      </c>
    </row>
    <row r="16" spans="1:6" x14ac:dyDescent="0.25">
      <c r="A16" s="21" t="s">
        <v>420</v>
      </c>
      <c r="B16" s="21">
        <v>6</v>
      </c>
      <c r="C16" s="20" t="s">
        <v>1384</v>
      </c>
      <c r="D16" s="20">
        <v>738000</v>
      </c>
      <c r="E16" s="20"/>
      <c r="F16" s="29">
        <f t="shared" si="0"/>
        <v>738000</v>
      </c>
    </row>
    <row r="17" spans="1:6" x14ac:dyDescent="0.25">
      <c r="A17" s="21" t="s">
        <v>422</v>
      </c>
      <c r="B17" s="21">
        <v>7</v>
      </c>
      <c r="C17" s="20" t="s">
        <v>1385</v>
      </c>
      <c r="D17" s="20">
        <v>82000</v>
      </c>
      <c r="E17" s="20"/>
      <c r="F17" s="29">
        <f t="shared" si="0"/>
        <v>82000</v>
      </c>
    </row>
    <row r="18" spans="1:6" x14ac:dyDescent="0.25">
      <c r="A18" s="21" t="s">
        <v>424</v>
      </c>
      <c r="B18" s="21">
        <v>8</v>
      </c>
      <c r="C18" s="20" t="s">
        <v>1386</v>
      </c>
      <c r="D18" s="20">
        <v>4469000</v>
      </c>
      <c r="E18" s="20"/>
      <c r="F18" s="29">
        <f t="shared" si="0"/>
        <v>4469000</v>
      </c>
    </row>
    <row r="19" spans="1:6" x14ac:dyDescent="0.25">
      <c r="A19" s="21" t="s">
        <v>426</v>
      </c>
      <c r="B19" s="21">
        <v>9</v>
      </c>
      <c r="C19" s="20" t="s">
        <v>1387</v>
      </c>
      <c r="D19" s="20">
        <v>656000</v>
      </c>
      <c r="E19" s="20"/>
      <c r="F19" s="29">
        <f t="shared" si="0"/>
        <v>656000</v>
      </c>
    </row>
    <row r="20" spans="1:6" x14ac:dyDescent="0.25">
      <c r="A20" s="21" t="s">
        <v>432</v>
      </c>
      <c r="B20" s="21">
        <v>10</v>
      </c>
      <c r="C20" s="20" t="s">
        <v>1388</v>
      </c>
      <c r="D20" s="20">
        <v>6191000</v>
      </c>
      <c r="E20" s="20"/>
      <c r="F20" s="29">
        <f t="shared" si="0"/>
        <v>6191000</v>
      </c>
    </row>
    <row r="21" spans="1:6" x14ac:dyDescent="0.25">
      <c r="A21" s="21" t="s">
        <v>434</v>
      </c>
      <c r="B21" s="21">
        <v>11</v>
      </c>
      <c r="C21" s="20" t="s">
        <v>1389</v>
      </c>
      <c r="D21" s="20">
        <v>2870000</v>
      </c>
      <c r="E21" s="20"/>
      <c r="F21" s="29">
        <f t="shared" si="0"/>
        <v>2870000</v>
      </c>
    </row>
    <row r="22" spans="1:6" x14ac:dyDescent="0.25">
      <c r="A22" s="21" t="s">
        <v>436</v>
      </c>
      <c r="B22" s="21">
        <v>12</v>
      </c>
      <c r="C22" s="20" t="s">
        <v>1390</v>
      </c>
      <c r="D22" s="20">
        <v>2009000</v>
      </c>
      <c r="E22" s="20"/>
      <c r="F22" s="29">
        <f t="shared" si="0"/>
        <v>2009000</v>
      </c>
    </row>
    <row r="23" spans="1:6" x14ac:dyDescent="0.25">
      <c r="A23" s="21" t="s">
        <v>438</v>
      </c>
      <c r="B23" s="21">
        <v>13</v>
      </c>
      <c r="C23" s="20" t="s">
        <v>1391</v>
      </c>
      <c r="D23" s="20">
        <v>2091000</v>
      </c>
      <c r="E23" s="20"/>
      <c r="F23" s="29">
        <f t="shared" si="0"/>
        <v>2091000</v>
      </c>
    </row>
    <row r="24" spans="1:6" x14ac:dyDescent="0.25">
      <c r="A24" s="21" t="s">
        <v>440</v>
      </c>
      <c r="B24" s="21">
        <v>14</v>
      </c>
      <c r="C24" s="20" t="s">
        <v>1392</v>
      </c>
      <c r="D24" s="20">
        <v>580000</v>
      </c>
      <c r="E24" s="20"/>
      <c r="F24" s="29">
        <f t="shared" si="0"/>
        <v>580000</v>
      </c>
    </row>
    <row r="25" spans="1:6" x14ac:dyDescent="0.25">
      <c r="A25" s="21" t="s">
        <v>442</v>
      </c>
      <c r="B25" s="21">
        <v>15</v>
      </c>
      <c r="C25" s="20" t="s">
        <v>1393</v>
      </c>
      <c r="D25" s="20">
        <v>164000</v>
      </c>
      <c r="E25" s="20">
        <v>500000</v>
      </c>
      <c r="F25" s="29">
        <f t="shared" si="0"/>
        <v>664000</v>
      </c>
    </row>
    <row r="26" spans="1:6" x14ac:dyDescent="0.25">
      <c r="A26" s="21" t="s">
        <v>444</v>
      </c>
      <c r="B26" s="21">
        <v>16</v>
      </c>
      <c r="C26" s="20" t="s">
        <v>1394</v>
      </c>
      <c r="D26" s="20">
        <v>1188000</v>
      </c>
      <c r="E26" s="20"/>
      <c r="F26" s="29">
        <f t="shared" si="0"/>
        <v>1188000</v>
      </c>
    </row>
    <row r="27" spans="1:6" x14ac:dyDescent="0.25">
      <c r="A27" s="21" t="s">
        <v>446</v>
      </c>
      <c r="B27" s="21">
        <v>17</v>
      </c>
      <c r="C27" s="20" t="s">
        <v>1395</v>
      </c>
      <c r="D27" s="20">
        <v>777271</v>
      </c>
      <c r="E27" s="20"/>
      <c r="F27" s="29">
        <f t="shared" si="0"/>
        <v>777271</v>
      </c>
    </row>
    <row r="28" spans="1:6" x14ac:dyDescent="0.25">
      <c r="A28" s="21" t="s">
        <v>448</v>
      </c>
      <c r="B28" s="21">
        <v>18</v>
      </c>
      <c r="C28" s="20" t="s">
        <v>1396</v>
      </c>
      <c r="D28" s="20">
        <v>464000</v>
      </c>
      <c r="E28" s="20"/>
      <c r="F28" s="29">
        <f t="shared" si="0"/>
        <v>464000</v>
      </c>
    </row>
    <row r="29" spans="1:6" x14ac:dyDescent="0.25">
      <c r="A29" s="21" t="s">
        <v>450</v>
      </c>
      <c r="B29" s="21">
        <v>19</v>
      </c>
      <c r="C29" s="20" t="s">
        <v>1397</v>
      </c>
      <c r="D29" s="20">
        <v>6027334</v>
      </c>
      <c r="E29" s="20"/>
      <c r="F29" s="29">
        <f t="shared" si="0"/>
        <v>6027334</v>
      </c>
    </row>
    <row r="30" spans="1:6" x14ac:dyDescent="0.25">
      <c r="A30" s="21" t="s">
        <v>493</v>
      </c>
      <c r="B30" s="21">
        <v>20</v>
      </c>
      <c r="C30" s="20" t="s">
        <v>1398</v>
      </c>
      <c r="D30" s="20">
        <v>1022727</v>
      </c>
      <c r="E30" s="20">
        <v>1490000</v>
      </c>
      <c r="F30" s="29">
        <f t="shared" si="0"/>
        <v>2512727</v>
      </c>
    </row>
    <row r="31" spans="1:6" x14ac:dyDescent="0.25">
      <c r="A31" s="21" t="s">
        <v>534</v>
      </c>
      <c r="B31" s="21">
        <v>21</v>
      </c>
      <c r="C31" s="20" t="s">
        <v>1399</v>
      </c>
      <c r="D31" s="20"/>
      <c r="E31" s="20"/>
      <c r="F31" s="29">
        <f t="shared" si="0"/>
        <v>0</v>
      </c>
    </row>
    <row r="32" spans="1:6" x14ac:dyDescent="0.25">
      <c r="A32" s="21" t="s">
        <v>587</v>
      </c>
      <c r="B32" s="21">
        <v>22</v>
      </c>
      <c r="C32" s="20" t="s">
        <v>1400</v>
      </c>
      <c r="D32" s="20">
        <v>738000</v>
      </c>
      <c r="E32" s="20">
        <v>1057000</v>
      </c>
      <c r="F32" s="29">
        <f t="shared" si="0"/>
        <v>1795000</v>
      </c>
    </row>
    <row r="33" spans="1:6" x14ac:dyDescent="0.25">
      <c r="A33" s="21" t="s">
        <v>991</v>
      </c>
      <c r="B33" s="21">
        <v>23</v>
      </c>
      <c r="C33" s="20" t="s">
        <v>992</v>
      </c>
      <c r="D33" s="20">
        <v>41000</v>
      </c>
      <c r="E33" s="20"/>
      <c r="F33" s="29">
        <f t="shared" si="0"/>
        <v>41000</v>
      </c>
    </row>
    <row r="34" spans="1:6" x14ac:dyDescent="0.25">
      <c r="A34" s="21" t="s">
        <v>995</v>
      </c>
      <c r="B34" s="21">
        <v>24</v>
      </c>
      <c r="C34" s="20" t="s">
        <v>1401</v>
      </c>
      <c r="D34" s="20">
        <v>820000</v>
      </c>
      <c r="E34" s="20"/>
      <c r="F34" s="29">
        <f t="shared" si="0"/>
        <v>820000</v>
      </c>
    </row>
    <row r="35" spans="1:6" x14ac:dyDescent="0.25">
      <c r="A35" s="21" t="s">
        <v>997</v>
      </c>
      <c r="B35" s="21">
        <v>25</v>
      </c>
      <c r="C35" s="20" t="s">
        <v>1402</v>
      </c>
      <c r="D35" s="20">
        <v>1808800</v>
      </c>
      <c r="E35" s="20"/>
      <c r="F35" s="29">
        <f t="shared" si="0"/>
        <v>1808800</v>
      </c>
    </row>
    <row r="36" spans="1:6" x14ac:dyDescent="0.25">
      <c r="A36" s="21" t="s">
        <v>1001</v>
      </c>
      <c r="B36" s="21">
        <v>26</v>
      </c>
      <c r="C36" s="20" t="s">
        <v>1403</v>
      </c>
      <c r="D36" s="20">
        <v>3895000</v>
      </c>
      <c r="E36" s="20"/>
      <c r="F36" s="29">
        <f t="shared" si="0"/>
        <v>3895000</v>
      </c>
    </row>
    <row r="37" spans="1:6" x14ac:dyDescent="0.25">
      <c r="A37" s="21" t="s">
        <v>1003</v>
      </c>
      <c r="B37" s="21">
        <v>27</v>
      </c>
      <c r="C37" s="20" t="s">
        <v>1404</v>
      </c>
      <c r="D37" s="20">
        <v>9697492</v>
      </c>
      <c r="E37" s="20"/>
      <c r="F37" s="29">
        <f t="shared" si="0"/>
        <v>9697492</v>
      </c>
    </row>
    <row r="38" spans="1:6" x14ac:dyDescent="0.25">
      <c r="A38" s="21" t="s">
        <v>1005</v>
      </c>
      <c r="B38" s="21">
        <v>28</v>
      </c>
      <c r="C38" s="20" t="s">
        <v>1405</v>
      </c>
      <c r="D38" s="20">
        <v>50000</v>
      </c>
      <c r="E38" s="20"/>
      <c r="F38" s="29">
        <f t="shared" si="0"/>
        <v>50000</v>
      </c>
    </row>
    <row r="39" spans="1:6" x14ac:dyDescent="0.25">
      <c r="A39" s="21" t="s">
        <v>1007</v>
      </c>
      <c r="B39" s="21">
        <v>29</v>
      </c>
      <c r="C39" s="20" t="s">
        <v>1406</v>
      </c>
      <c r="D39" s="20">
        <v>7062613</v>
      </c>
      <c r="E39" s="20"/>
      <c r="F39" s="29">
        <f t="shared" si="0"/>
        <v>7062613</v>
      </c>
    </row>
    <row r="40" spans="1:6" x14ac:dyDescent="0.25">
      <c r="A40" s="21" t="s">
        <v>1009</v>
      </c>
      <c r="B40" s="21">
        <v>30</v>
      </c>
      <c r="C40" s="20" t="s">
        <v>1407</v>
      </c>
      <c r="D40" s="20">
        <v>1968000</v>
      </c>
      <c r="E40" s="20"/>
      <c r="F40" s="29">
        <f t="shared" si="0"/>
        <v>1968000</v>
      </c>
    </row>
    <row r="41" spans="1:6" x14ac:dyDescent="0.25">
      <c r="A41" s="21" t="s">
        <v>1011</v>
      </c>
      <c r="B41" s="21">
        <v>31</v>
      </c>
      <c r="C41" s="20" t="s">
        <v>1012</v>
      </c>
      <c r="D41" s="20">
        <v>1066000</v>
      </c>
      <c r="E41" s="20"/>
      <c r="F41" s="29">
        <f t="shared" si="0"/>
        <v>1066000</v>
      </c>
    </row>
    <row r="42" spans="1:6" x14ac:dyDescent="0.25">
      <c r="A42" s="21" t="s">
        <v>1015</v>
      </c>
      <c r="B42" s="21">
        <v>32</v>
      </c>
      <c r="C42" s="20" t="s">
        <v>1408</v>
      </c>
      <c r="D42" s="20">
        <v>4387000</v>
      </c>
      <c r="E42" s="20"/>
      <c r="F42" s="29">
        <f t="shared" si="0"/>
        <v>4387000</v>
      </c>
    </row>
    <row r="43" spans="1:6" x14ac:dyDescent="0.25">
      <c r="A43" s="21" t="s">
        <v>1017</v>
      </c>
      <c r="B43" s="21">
        <v>33</v>
      </c>
      <c r="C43" s="20" t="s">
        <v>1409</v>
      </c>
      <c r="D43" s="20">
        <v>3526000</v>
      </c>
      <c r="E43" s="20"/>
      <c r="F43" s="29">
        <f t="shared" si="0"/>
        <v>3526000</v>
      </c>
    </row>
    <row r="44" spans="1:6" x14ac:dyDescent="0.25">
      <c r="A44" s="21" t="s">
        <v>1019</v>
      </c>
      <c r="B44" s="21">
        <v>34</v>
      </c>
      <c r="C44" s="20" t="s">
        <v>1410</v>
      </c>
      <c r="D44" s="20">
        <v>1312000</v>
      </c>
      <c r="E44" s="20"/>
      <c r="F44" s="29">
        <f t="shared" si="0"/>
        <v>1312000</v>
      </c>
    </row>
    <row r="45" spans="1:6" x14ac:dyDescent="0.25">
      <c r="A45" s="21" t="s">
        <v>1021</v>
      </c>
      <c r="B45" s="21">
        <v>35</v>
      </c>
      <c r="C45" s="20" t="s">
        <v>1411</v>
      </c>
      <c r="D45" s="20">
        <v>27060000</v>
      </c>
      <c r="E45" s="20"/>
      <c r="F45" s="29">
        <f t="shared" si="0"/>
        <v>27060000</v>
      </c>
    </row>
    <row r="46" spans="1:6" x14ac:dyDescent="0.25">
      <c r="A46" s="21" t="s">
        <v>1023</v>
      </c>
      <c r="B46" s="21">
        <v>36</v>
      </c>
      <c r="C46" s="20" t="s">
        <v>0</v>
      </c>
      <c r="D46" s="20">
        <v>2870000</v>
      </c>
      <c r="E46" s="20"/>
      <c r="F46" s="29">
        <f t="shared" si="0"/>
        <v>2870000</v>
      </c>
    </row>
    <row r="47" spans="1:6" x14ac:dyDescent="0.25">
      <c r="A47" s="21" t="s">
        <v>1025</v>
      </c>
      <c r="B47" s="21">
        <v>37</v>
      </c>
      <c r="C47" s="20" t="s">
        <v>1412</v>
      </c>
      <c r="D47" s="20">
        <v>205000</v>
      </c>
      <c r="E47" s="20"/>
      <c r="F47" s="29">
        <f t="shared" si="0"/>
        <v>205000</v>
      </c>
    </row>
    <row r="48" spans="1:6" x14ac:dyDescent="0.25">
      <c r="A48" s="21" t="s">
        <v>1027</v>
      </c>
      <c r="B48" s="21">
        <v>38</v>
      </c>
      <c r="C48" s="20" t="s">
        <v>1413</v>
      </c>
      <c r="D48" s="20">
        <v>984000</v>
      </c>
      <c r="E48" s="20"/>
      <c r="F48" s="29">
        <f t="shared" si="0"/>
        <v>984000</v>
      </c>
    </row>
    <row r="49" spans="1:6" x14ac:dyDescent="0.25">
      <c r="A49" s="21" t="s">
        <v>1029</v>
      </c>
      <c r="B49" s="21">
        <v>39</v>
      </c>
      <c r="C49" s="20" t="s">
        <v>1414</v>
      </c>
      <c r="D49" s="20">
        <v>25197835</v>
      </c>
      <c r="E49" s="20"/>
      <c r="F49" s="29">
        <f t="shared" si="0"/>
        <v>25197835</v>
      </c>
    </row>
    <row r="50" spans="1:6" x14ac:dyDescent="0.25">
      <c r="A50" s="21" t="s">
        <v>1031</v>
      </c>
      <c r="B50" s="21">
        <v>40</v>
      </c>
      <c r="C50" s="20" t="s">
        <v>1415</v>
      </c>
      <c r="D50" s="20">
        <v>1513300</v>
      </c>
      <c r="E50" s="20"/>
      <c r="F50" s="29">
        <f t="shared" si="0"/>
        <v>1513300</v>
      </c>
    </row>
    <row r="51" spans="1:6" x14ac:dyDescent="0.25">
      <c r="A51" s="21" t="s">
        <v>1033</v>
      </c>
      <c r="B51" s="21">
        <v>41</v>
      </c>
      <c r="C51" s="20" t="s">
        <v>1416</v>
      </c>
      <c r="D51" s="20">
        <v>2501000</v>
      </c>
      <c r="E51" s="20"/>
      <c r="F51" s="29">
        <f t="shared" si="0"/>
        <v>2501000</v>
      </c>
    </row>
    <row r="52" spans="1:6" x14ac:dyDescent="0.25">
      <c r="A52" s="21" t="s">
        <v>1035</v>
      </c>
      <c r="B52" s="21">
        <v>42</v>
      </c>
      <c r="C52" s="20" t="s">
        <v>1417</v>
      </c>
      <c r="D52" s="20">
        <v>5380000</v>
      </c>
      <c r="E52" s="20"/>
      <c r="F52" s="29">
        <f t="shared" si="0"/>
        <v>5380000</v>
      </c>
    </row>
    <row r="53" spans="1:6" x14ac:dyDescent="0.25">
      <c r="A53" s="21" t="s">
        <v>1037</v>
      </c>
      <c r="B53" s="21">
        <v>43</v>
      </c>
      <c r="C53" s="20" t="s">
        <v>1418</v>
      </c>
      <c r="D53" s="20">
        <v>6120000</v>
      </c>
      <c r="E53" s="20"/>
      <c r="F53" s="29">
        <f t="shared" si="0"/>
        <v>6120000</v>
      </c>
    </row>
    <row r="54" spans="1:6" x14ac:dyDescent="0.25">
      <c r="A54" s="21" t="s">
        <v>1039</v>
      </c>
      <c r="B54" s="21">
        <v>44</v>
      </c>
      <c r="C54" s="20" t="s">
        <v>1419</v>
      </c>
      <c r="D54" s="20">
        <v>1189000</v>
      </c>
      <c r="E54" s="20"/>
      <c r="F54" s="29">
        <f t="shared" si="0"/>
        <v>1189000</v>
      </c>
    </row>
    <row r="55" spans="1:6" x14ac:dyDescent="0.25">
      <c r="A55" s="21" t="s">
        <v>1041</v>
      </c>
      <c r="B55" s="21">
        <v>45</v>
      </c>
      <c r="C55" s="20" t="s">
        <v>1420</v>
      </c>
      <c r="D55" s="20">
        <v>285000</v>
      </c>
      <c r="E55" s="20"/>
      <c r="F55" s="29">
        <f t="shared" si="0"/>
        <v>285000</v>
      </c>
    </row>
    <row r="56" spans="1:6" x14ac:dyDescent="0.25">
      <c r="A56" s="21" t="s">
        <v>1043</v>
      </c>
      <c r="B56" s="21">
        <v>46</v>
      </c>
      <c r="C56" s="20" t="s">
        <v>1421</v>
      </c>
      <c r="D56" s="20">
        <v>164000</v>
      </c>
      <c r="E56" s="20"/>
      <c r="F56" s="29">
        <f t="shared" si="0"/>
        <v>164000</v>
      </c>
    </row>
    <row r="57" spans="1:6" x14ac:dyDescent="0.25">
      <c r="A57" s="21" t="s">
        <v>1045</v>
      </c>
      <c r="B57" s="21">
        <v>47</v>
      </c>
      <c r="C57" s="20" t="s">
        <v>1422</v>
      </c>
      <c r="D57" s="20">
        <v>2214000</v>
      </c>
      <c r="E57" s="20"/>
      <c r="F57" s="29">
        <f t="shared" si="0"/>
        <v>2214000</v>
      </c>
    </row>
    <row r="58" spans="1:6" x14ac:dyDescent="0.25">
      <c r="A58" s="21" t="s">
        <v>1047</v>
      </c>
      <c r="B58" s="21">
        <v>48</v>
      </c>
      <c r="C58" s="20" t="s">
        <v>1423</v>
      </c>
      <c r="D58" s="20">
        <v>1508000</v>
      </c>
      <c r="E58" s="20"/>
      <c r="F58" s="29">
        <f t="shared" si="0"/>
        <v>1508000</v>
      </c>
    </row>
    <row r="59" spans="1:6" x14ac:dyDescent="0.25">
      <c r="A59" s="21" t="s">
        <v>1049</v>
      </c>
      <c r="B59" s="21">
        <v>49</v>
      </c>
      <c r="C59" s="20" t="s">
        <v>1424</v>
      </c>
      <c r="D59" s="20">
        <v>2173000</v>
      </c>
      <c r="E59" s="20"/>
      <c r="F59" s="29">
        <f t="shared" si="0"/>
        <v>2173000</v>
      </c>
    </row>
    <row r="60" spans="1:6" x14ac:dyDescent="0.25">
      <c r="A60" s="21" t="s">
        <v>1051</v>
      </c>
      <c r="B60" s="21">
        <v>50</v>
      </c>
      <c r="C60" s="20" t="s">
        <v>1425</v>
      </c>
      <c r="D60" s="20">
        <v>2091000</v>
      </c>
      <c r="E60" s="20"/>
      <c r="F60" s="29">
        <f t="shared" si="0"/>
        <v>2091000</v>
      </c>
    </row>
    <row r="61" spans="1:6" x14ac:dyDescent="0.25">
      <c r="A61" s="21" t="s">
        <v>1053</v>
      </c>
      <c r="B61" s="21">
        <v>51</v>
      </c>
      <c r="C61" s="20" t="s">
        <v>1426</v>
      </c>
      <c r="D61" s="20">
        <v>1435000</v>
      </c>
      <c r="E61" s="20"/>
      <c r="F61" s="29">
        <f t="shared" si="0"/>
        <v>1435000</v>
      </c>
    </row>
    <row r="62" spans="1:6" x14ac:dyDescent="0.25">
      <c r="A62" s="21" t="s">
        <v>1055</v>
      </c>
      <c r="B62" s="21">
        <v>52</v>
      </c>
      <c r="C62" s="20" t="s">
        <v>1427</v>
      </c>
      <c r="D62" s="20">
        <v>2993000</v>
      </c>
      <c r="E62" s="20"/>
      <c r="F62" s="29">
        <f t="shared" si="0"/>
        <v>2993000</v>
      </c>
    </row>
    <row r="63" spans="1:6" x14ac:dyDescent="0.25">
      <c r="A63" s="21" t="s">
        <v>1057</v>
      </c>
      <c r="B63" s="21">
        <v>53</v>
      </c>
      <c r="C63" s="20" t="s">
        <v>1428</v>
      </c>
      <c r="D63" s="20">
        <v>3157000</v>
      </c>
      <c r="E63" s="20"/>
      <c r="F63" s="29">
        <f t="shared" si="0"/>
        <v>3157000</v>
      </c>
    </row>
    <row r="64" spans="1:6" x14ac:dyDescent="0.25">
      <c r="A64" s="21" t="s">
        <v>1059</v>
      </c>
      <c r="B64" s="21">
        <v>54</v>
      </c>
      <c r="C64" s="20" t="s">
        <v>1429</v>
      </c>
      <c r="D64" s="20">
        <v>2706000</v>
      </c>
      <c r="E64" s="20"/>
      <c r="F64" s="29">
        <f t="shared" si="0"/>
        <v>2706000</v>
      </c>
    </row>
    <row r="65" spans="1:6" x14ac:dyDescent="0.25">
      <c r="A65" s="21" t="s">
        <v>1061</v>
      </c>
      <c r="B65" s="21">
        <v>55</v>
      </c>
      <c r="C65" s="20" t="s">
        <v>1430</v>
      </c>
      <c r="D65" s="20">
        <v>3034000</v>
      </c>
      <c r="E65" s="20"/>
      <c r="F65" s="29">
        <f t="shared" si="0"/>
        <v>3034000</v>
      </c>
    </row>
    <row r="66" spans="1:6" x14ac:dyDescent="0.25">
      <c r="A66" s="21" t="s">
        <v>1063</v>
      </c>
      <c r="B66" s="21">
        <v>56</v>
      </c>
      <c r="C66" s="20" t="s">
        <v>1431</v>
      </c>
      <c r="D66" s="20">
        <v>2050000</v>
      </c>
      <c r="E66" s="20"/>
      <c r="F66" s="29">
        <f t="shared" si="0"/>
        <v>2050000</v>
      </c>
    </row>
    <row r="67" spans="1:6" x14ac:dyDescent="0.25">
      <c r="A67" s="21" t="s">
        <v>1065</v>
      </c>
      <c r="B67" s="21">
        <v>57</v>
      </c>
      <c r="C67" s="20" t="s">
        <v>1432</v>
      </c>
      <c r="D67" s="20">
        <v>2173000</v>
      </c>
      <c r="E67" s="20"/>
      <c r="F67" s="29">
        <f t="shared" si="0"/>
        <v>2173000</v>
      </c>
    </row>
    <row r="68" spans="1:6" x14ac:dyDescent="0.25">
      <c r="A68" s="21" t="s">
        <v>1067</v>
      </c>
      <c r="B68" s="21">
        <v>58</v>
      </c>
      <c r="C68" s="20" t="s">
        <v>1433</v>
      </c>
      <c r="D68" s="20">
        <v>2706000</v>
      </c>
      <c r="E68" s="20"/>
      <c r="F68" s="29">
        <f t="shared" si="0"/>
        <v>2706000</v>
      </c>
    </row>
    <row r="69" spans="1:6" x14ac:dyDescent="0.25">
      <c r="A69" s="21" t="s">
        <v>1069</v>
      </c>
      <c r="B69" s="21">
        <v>59</v>
      </c>
      <c r="C69" s="20" t="s">
        <v>1434</v>
      </c>
      <c r="D69" s="20">
        <v>3000000</v>
      </c>
      <c r="E69" s="20"/>
      <c r="F69" s="29">
        <f t="shared" si="0"/>
        <v>3000000</v>
      </c>
    </row>
    <row r="70" spans="1:6" x14ac:dyDescent="0.25">
      <c r="A70" s="21" t="s">
        <v>1071</v>
      </c>
      <c r="B70" s="21">
        <v>60</v>
      </c>
      <c r="C70" s="20" t="s">
        <v>1435</v>
      </c>
      <c r="D70" s="20">
        <v>2870000</v>
      </c>
      <c r="E70" s="20"/>
      <c r="F70" s="29">
        <f t="shared" si="0"/>
        <v>2870000</v>
      </c>
    </row>
    <row r="71" spans="1:6" x14ac:dyDescent="0.25">
      <c r="A71" s="21" t="s">
        <v>1073</v>
      </c>
      <c r="B71" s="21">
        <v>61</v>
      </c>
      <c r="C71" s="20" t="s">
        <v>1436</v>
      </c>
      <c r="D71" s="20">
        <v>2255000</v>
      </c>
      <c r="E71" s="20"/>
      <c r="F71" s="29">
        <f t="shared" si="0"/>
        <v>2255000</v>
      </c>
    </row>
    <row r="72" spans="1:6" x14ac:dyDescent="0.25">
      <c r="A72" s="21" t="s">
        <v>1075</v>
      </c>
      <c r="B72" s="21">
        <v>62</v>
      </c>
      <c r="C72" s="20" t="s">
        <v>1437</v>
      </c>
      <c r="D72" s="20">
        <v>3526000</v>
      </c>
      <c r="E72" s="20"/>
      <c r="F72" s="29">
        <f t="shared" si="0"/>
        <v>3526000</v>
      </c>
    </row>
    <row r="73" spans="1:6" x14ac:dyDescent="0.25">
      <c r="A73" s="21" t="s">
        <v>1077</v>
      </c>
      <c r="B73" s="21">
        <v>63</v>
      </c>
      <c r="C73" s="20" t="s">
        <v>1438</v>
      </c>
      <c r="D73" s="20">
        <v>2132000</v>
      </c>
      <c r="E73" s="20"/>
      <c r="F73" s="29">
        <f t="shared" ref="F73:F136" si="1">D73+E73</f>
        <v>2132000</v>
      </c>
    </row>
    <row r="74" spans="1:6" x14ac:dyDescent="0.25">
      <c r="A74" s="21" t="s">
        <v>1079</v>
      </c>
      <c r="B74" s="21">
        <v>64</v>
      </c>
      <c r="C74" s="20" t="s">
        <v>1439</v>
      </c>
      <c r="D74" s="20">
        <v>1700000</v>
      </c>
      <c r="E74" s="20"/>
      <c r="F74" s="29">
        <f t="shared" si="1"/>
        <v>1700000</v>
      </c>
    </row>
    <row r="75" spans="1:6" x14ac:dyDescent="0.25">
      <c r="A75" s="21" t="s">
        <v>1081</v>
      </c>
      <c r="B75" s="21">
        <v>65</v>
      </c>
      <c r="C75" s="20" t="s">
        <v>1440</v>
      </c>
      <c r="D75" s="20">
        <v>1599000</v>
      </c>
      <c r="E75" s="20"/>
      <c r="F75" s="29">
        <f t="shared" si="1"/>
        <v>1599000</v>
      </c>
    </row>
    <row r="76" spans="1:6" x14ac:dyDescent="0.25">
      <c r="A76" s="21" t="s">
        <v>1083</v>
      </c>
      <c r="B76" s="21">
        <v>66</v>
      </c>
      <c r="C76" s="20" t="s">
        <v>1441</v>
      </c>
      <c r="D76" s="20">
        <v>2870000</v>
      </c>
      <c r="E76" s="20"/>
      <c r="F76" s="29">
        <f t="shared" si="1"/>
        <v>2870000</v>
      </c>
    </row>
    <row r="77" spans="1:6" x14ac:dyDescent="0.25">
      <c r="A77" s="21" t="s">
        <v>1085</v>
      </c>
      <c r="B77" s="21">
        <v>67</v>
      </c>
      <c r="C77" s="20" t="s">
        <v>1442</v>
      </c>
      <c r="D77" s="20">
        <v>3280000</v>
      </c>
      <c r="E77" s="20"/>
      <c r="F77" s="29">
        <f t="shared" si="1"/>
        <v>3280000</v>
      </c>
    </row>
    <row r="78" spans="1:6" x14ac:dyDescent="0.25">
      <c r="A78" s="21" t="s">
        <v>1087</v>
      </c>
      <c r="B78" s="21">
        <v>68</v>
      </c>
      <c r="C78" s="20" t="s">
        <v>1443</v>
      </c>
      <c r="D78" s="20">
        <v>3795000</v>
      </c>
      <c r="E78" s="20"/>
      <c r="F78" s="29">
        <f t="shared" si="1"/>
        <v>3795000</v>
      </c>
    </row>
    <row r="79" spans="1:6" x14ac:dyDescent="0.25">
      <c r="A79" s="21" t="s">
        <v>1089</v>
      </c>
      <c r="B79" s="21">
        <v>69</v>
      </c>
      <c r="C79" s="20" t="s">
        <v>1444</v>
      </c>
      <c r="D79" s="20">
        <v>2730500</v>
      </c>
      <c r="E79" s="20"/>
      <c r="F79" s="29">
        <f t="shared" si="1"/>
        <v>2730500</v>
      </c>
    </row>
    <row r="80" spans="1:6" x14ac:dyDescent="0.25">
      <c r="A80" s="21" t="s">
        <v>1091</v>
      </c>
      <c r="B80" s="21">
        <v>70</v>
      </c>
      <c r="C80" s="20" t="s">
        <v>1445</v>
      </c>
      <c r="D80" s="20">
        <v>3600000</v>
      </c>
      <c r="E80" s="20"/>
      <c r="F80" s="29">
        <f t="shared" si="1"/>
        <v>3600000</v>
      </c>
    </row>
    <row r="81" spans="1:6" x14ac:dyDescent="0.25">
      <c r="A81" s="21" t="s">
        <v>1093</v>
      </c>
      <c r="B81" s="21">
        <v>71</v>
      </c>
      <c r="C81" s="20" t="s">
        <v>1446</v>
      </c>
      <c r="D81" s="20">
        <v>1700000</v>
      </c>
      <c r="E81" s="20"/>
      <c r="F81" s="29">
        <f t="shared" si="1"/>
        <v>1700000</v>
      </c>
    </row>
    <row r="82" spans="1:6" x14ac:dyDescent="0.25">
      <c r="A82" s="21" t="s">
        <v>1095</v>
      </c>
      <c r="B82" s="21">
        <v>72</v>
      </c>
      <c r="C82" s="20" t="s">
        <v>1447</v>
      </c>
      <c r="D82" s="20">
        <v>3565000</v>
      </c>
      <c r="E82" s="20"/>
      <c r="F82" s="29">
        <f t="shared" si="1"/>
        <v>3565000</v>
      </c>
    </row>
    <row r="83" spans="1:6" x14ac:dyDescent="0.25">
      <c r="A83" s="21" t="s">
        <v>1097</v>
      </c>
      <c r="B83" s="21">
        <v>73</v>
      </c>
      <c r="C83" s="20" t="s">
        <v>1448</v>
      </c>
      <c r="D83" s="20">
        <v>1435000</v>
      </c>
      <c r="E83" s="20"/>
      <c r="F83" s="29">
        <f t="shared" si="1"/>
        <v>1435000</v>
      </c>
    </row>
    <row r="84" spans="1:6" x14ac:dyDescent="0.25">
      <c r="A84" s="21" t="s">
        <v>1099</v>
      </c>
      <c r="B84" s="21">
        <v>74</v>
      </c>
      <c r="C84" s="20" t="s">
        <v>1449</v>
      </c>
      <c r="D84" s="20">
        <v>2706000</v>
      </c>
      <c r="E84" s="20"/>
      <c r="F84" s="29">
        <f t="shared" si="1"/>
        <v>2706000</v>
      </c>
    </row>
    <row r="85" spans="1:6" x14ac:dyDescent="0.25">
      <c r="A85" s="21" t="s">
        <v>1101</v>
      </c>
      <c r="B85" s="21">
        <v>75</v>
      </c>
      <c r="C85" s="20" t="s">
        <v>1450</v>
      </c>
      <c r="D85" s="20">
        <v>7328000</v>
      </c>
      <c r="E85" s="20"/>
      <c r="F85" s="29">
        <f t="shared" si="1"/>
        <v>7328000</v>
      </c>
    </row>
    <row r="86" spans="1:6" x14ac:dyDescent="0.25">
      <c r="A86" s="21" t="s">
        <v>1103</v>
      </c>
      <c r="B86" s="21">
        <v>76</v>
      </c>
      <c r="C86" s="20" t="s">
        <v>1451</v>
      </c>
      <c r="D86" s="20">
        <v>3403000</v>
      </c>
      <c r="E86" s="20"/>
      <c r="F86" s="29">
        <f t="shared" si="1"/>
        <v>3403000</v>
      </c>
    </row>
    <row r="87" spans="1:6" x14ac:dyDescent="0.25">
      <c r="A87" s="21" t="s">
        <v>1105</v>
      </c>
      <c r="B87" s="21">
        <v>77</v>
      </c>
      <c r="C87" s="20" t="s">
        <v>1452</v>
      </c>
      <c r="D87" s="20">
        <v>1722000</v>
      </c>
      <c r="E87" s="20"/>
      <c r="F87" s="29">
        <f t="shared" si="1"/>
        <v>1722000</v>
      </c>
    </row>
    <row r="88" spans="1:6" x14ac:dyDescent="0.25">
      <c r="A88" s="21" t="s">
        <v>1107</v>
      </c>
      <c r="B88" s="21">
        <v>78</v>
      </c>
      <c r="C88" s="20" t="s">
        <v>1453</v>
      </c>
      <c r="D88" s="20">
        <v>2542000</v>
      </c>
      <c r="E88" s="20"/>
      <c r="F88" s="29">
        <f t="shared" si="1"/>
        <v>2542000</v>
      </c>
    </row>
    <row r="89" spans="1:6" x14ac:dyDescent="0.25">
      <c r="A89" s="21" t="s">
        <v>1109</v>
      </c>
      <c r="B89" s="21">
        <v>79</v>
      </c>
      <c r="C89" s="20" t="s">
        <v>1454</v>
      </c>
      <c r="D89" s="20">
        <v>4441000</v>
      </c>
      <c r="E89" s="20"/>
      <c r="F89" s="29">
        <f t="shared" si="1"/>
        <v>4441000</v>
      </c>
    </row>
    <row r="90" spans="1:6" x14ac:dyDescent="0.25">
      <c r="A90" s="21" t="s">
        <v>1111</v>
      </c>
      <c r="B90" s="21">
        <v>80</v>
      </c>
      <c r="C90" s="20" t="s">
        <v>1455</v>
      </c>
      <c r="D90" s="20">
        <v>2911000</v>
      </c>
      <c r="E90" s="20"/>
      <c r="F90" s="29">
        <f t="shared" si="1"/>
        <v>2911000</v>
      </c>
    </row>
    <row r="91" spans="1:6" x14ac:dyDescent="0.25">
      <c r="A91" s="21" t="s">
        <v>1113</v>
      </c>
      <c r="B91" s="21">
        <v>81</v>
      </c>
      <c r="C91" s="20" t="s">
        <v>1456</v>
      </c>
      <c r="D91" s="20">
        <v>3145000</v>
      </c>
      <c r="E91" s="20"/>
      <c r="F91" s="29">
        <f t="shared" si="1"/>
        <v>3145000</v>
      </c>
    </row>
    <row r="92" spans="1:6" x14ac:dyDescent="0.25">
      <c r="A92" s="21" t="s">
        <v>1115</v>
      </c>
      <c r="B92" s="21">
        <v>82</v>
      </c>
      <c r="C92" s="20" t="s">
        <v>1457</v>
      </c>
      <c r="D92" s="20">
        <v>1394000</v>
      </c>
      <c r="E92" s="20"/>
      <c r="F92" s="29">
        <f t="shared" si="1"/>
        <v>1394000</v>
      </c>
    </row>
    <row r="93" spans="1:6" x14ac:dyDescent="0.25">
      <c r="A93" s="21" t="s">
        <v>1117</v>
      </c>
      <c r="B93" s="21">
        <v>83</v>
      </c>
      <c r="C93" s="20" t="s">
        <v>1458</v>
      </c>
      <c r="D93" s="20">
        <v>287000</v>
      </c>
      <c r="E93" s="20"/>
      <c r="F93" s="29">
        <f t="shared" si="1"/>
        <v>287000</v>
      </c>
    </row>
    <row r="94" spans="1:6" x14ac:dyDescent="0.25">
      <c r="A94" s="21" t="s">
        <v>1119</v>
      </c>
      <c r="B94" s="21">
        <v>84</v>
      </c>
      <c r="C94" s="20" t="s">
        <v>1459</v>
      </c>
      <c r="D94" s="20">
        <v>2050000</v>
      </c>
      <c r="E94" s="20"/>
      <c r="F94" s="29">
        <f t="shared" si="1"/>
        <v>2050000</v>
      </c>
    </row>
    <row r="95" spans="1:6" x14ac:dyDescent="0.25">
      <c r="A95" s="21" t="s">
        <v>1121</v>
      </c>
      <c r="B95" s="21">
        <v>85</v>
      </c>
      <c r="C95" s="20" t="s">
        <v>1460</v>
      </c>
      <c r="D95" s="20">
        <v>615000</v>
      </c>
      <c r="E95" s="20"/>
      <c r="F95" s="29">
        <f t="shared" si="1"/>
        <v>615000</v>
      </c>
    </row>
    <row r="96" spans="1:6" x14ac:dyDescent="0.25">
      <c r="A96" s="21" t="s">
        <v>1123</v>
      </c>
      <c r="B96" s="21">
        <v>86</v>
      </c>
      <c r="C96" s="20" t="s">
        <v>1461</v>
      </c>
      <c r="D96" s="20">
        <v>1517000</v>
      </c>
      <c r="E96" s="20"/>
      <c r="F96" s="29">
        <f t="shared" si="1"/>
        <v>1517000</v>
      </c>
    </row>
    <row r="97" spans="1:6" x14ac:dyDescent="0.25">
      <c r="A97" s="21" t="s">
        <v>1125</v>
      </c>
      <c r="B97" s="21">
        <v>87</v>
      </c>
      <c r="C97" s="20" t="s">
        <v>1462</v>
      </c>
      <c r="D97" s="20">
        <v>1520000</v>
      </c>
      <c r="E97" s="20"/>
      <c r="F97" s="29">
        <f t="shared" si="1"/>
        <v>1520000</v>
      </c>
    </row>
    <row r="98" spans="1:6" x14ac:dyDescent="0.25">
      <c r="A98" s="21" t="s">
        <v>1127</v>
      </c>
      <c r="B98" s="21">
        <v>88</v>
      </c>
      <c r="C98" s="20" t="s">
        <v>1463</v>
      </c>
      <c r="D98" s="20">
        <v>2501000</v>
      </c>
      <c r="E98" s="20"/>
      <c r="F98" s="29">
        <f t="shared" si="1"/>
        <v>2501000</v>
      </c>
    </row>
    <row r="99" spans="1:6" x14ac:dyDescent="0.25">
      <c r="A99" s="21" t="s">
        <v>1129</v>
      </c>
      <c r="B99" s="21">
        <v>89</v>
      </c>
      <c r="C99" s="20" t="s">
        <v>1464</v>
      </c>
      <c r="D99" s="20">
        <v>1595000</v>
      </c>
      <c r="E99" s="20"/>
      <c r="F99" s="29">
        <f t="shared" si="1"/>
        <v>1595000</v>
      </c>
    </row>
    <row r="100" spans="1:6" x14ac:dyDescent="0.25">
      <c r="A100" s="21" t="s">
        <v>1131</v>
      </c>
      <c r="B100" s="21">
        <v>90</v>
      </c>
      <c r="C100" s="20" t="s">
        <v>1465</v>
      </c>
      <c r="D100" s="20">
        <v>1100000</v>
      </c>
      <c r="E100" s="20"/>
      <c r="F100" s="29">
        <f t="shared" si="1"/>
        <v>1100000</v>
      </c>
    </row>
    <row r="101" spans="1:6" x14ac:dyDescent="0.25">
      <c r="A101" s="21" t="s">
        <v>1133</v>
      </c>
      <c r="B101" s="21">
        <v>91</v>
      </c>
      <c r="C101" s="20" t="s">
        <v>1466</v>
      </c>
      <c r="D101" s="20">
        <v>2460000</v>
      </c>
      <c r="E101" s="20"/>
      <c r="F101" s="29">
        <f t="shared" si="1"/>
        <v>2460000</v>
      </c>
    </row>
    <row r="102" spans="1:6" x14ac:dyDescent="0.25">
      <c r="A102" s="21" t="s">
        <v>1135</v>
      </c>
      <c r="B102" s="21">
        <v>92</v>
      </c>
      <c r="C102" s="20" t="s">
        <v>1467</v>
      </c>
      <c r="D102" s="20">
        <v>1476000</v>
      </c>
      <c r="E102" s="20"/>
      <c r="F102" s="29">
        <f t="shared" si="1"/>
        <v>1476000</v>
      </c>
    </row>
    <row r="103" spans="1:6" x14ac:dyDescent="0.25">
      <c r="A103" s="21" t="s">
        <v>1137</v>
      </c>
      <c r="B103" s="21">
        <v>93</v>
      </c>
      <c r="C103" s="20" t="s">
        <v>1468</v>
      </c>
      <c r="D103" s="20">
        <v>738000</v>
      </c>
      <c r="E103" s="20"/>
      <c r="F103" s="29">
        <f t="shared" si="1"/>
        <v>738000</v>
      </c>
    </row>
    <row r="104" spans="1:6" x14ac:dyDescent="0.25">
      <c r="A104" s="21" t="s">
        <v>1139</v>
      </c>
      <c r="B104" s="21">
        <v>94</v>
      </c>
      <c r="C104" s="20" t="s">
        <v>1469</v>
      </c>
      <c r="D104" s="20">
        <v>2337000</v>
      </c>
      <c r="E104" s="20"/>
      <c r="F104" s="29">
        <f t="shared" si="1"/>
        <v>2337000</v>
      </c>
    </row>
    <row r="105" spans="1:6" x14ac:dyDescent="0.25">
      <c r="A105" s="21" t="s">
        <v>1141</v>
      </c>
      <c r="B105" s="21">
        <v>95</v>
      </c>
      <c r="C105" s="20" t="s">
        <v>1470</v>
      </c>
      <c r="D105" s="20">
        <v>615000</v>
      </c>
      <c r="E105" s="20"/>
      <c r="F105" s="29">
        <f t="shared" si="1"/>
        <v>615000</v>
      </c>
    </row>
    <row r="106" spans="1:6" x14ac:dyDescent="0.25">
      <c r="A106" s="21" t="s">
        <v>1143</v>
      </c>
      <c r="B106" s="21">
        <v>96</v>
      </c>
      <c r="C106" s="20" t="s">
        <v>1144</v>
      </c>
      <c r="D106" s="20">
        <v>615000</v>
      </c>
      <c r="E106" s="20"/>
      <c r="F106" s="29">
        <f t="shared" si="1"/>
        <v>615000</v>
      </c>
    </row>
    <row r="107" spans="1:6" x14ac:dyDescent="0.25">
      <c r="A107" s="21" t="s">
        <v>1145</v>
      </c>
      <c r="B107" s="21">
        <v>97</v>
      </c>
      <c r="C107" s="20" t="s">
        <v>1471</v>
      </c>
      <c r="D107" s="20">
        <v>2132000</v>
      </c>
      <c r="E107" s="20"/>
      <c r="F107" s="29">
        <f t="shared" si="1"/>
        <v>2132000</v>
      </c>
    </row>
    <row r="108" spans="1:6" x14ac:dyDescent="0.25">
      <c r="A108" s="21" t="s">
        <v>1147</v>
      </c>
      <c r="B108" s="21">
        <v>98</v>
      </c>
      <c r="C108" s="20" t="s">
        <v>1472</v>
      </c>
      <c r="D108" s="20">
        <v>656000</v>
      </c>
      <c r="E108" s="20"/>
      <c r="F108" s="29">
        <f t="shared" si="1"/>
        <v>656000</v>
      </c>
    </row>
    <row r="109" spans="1:6" x14ac:dyDescent="0.25">
      <c r="A109" s="21" t="s">
        <v>1149</v>
      </c>
      <c r="B109" s="21">
        <v>99</v>
      </c>
      <c r="C109" s="20" t="s">
        <v>1473</v>
      </c>
      <c r="D109" s="20">
        <v>1394000</v>
      </c>
      <c r="E109" s="20">
        <v>2448000</v>
      </c>
      <c r="F109" s="29">
        <f t="shared" si="1"/>
        <v>3842000</v>
      </c>
    </row>
    <row r="110" spans="1:6" x14ac:dyDescent="0.25">
      <c r="A110" s="21" t="s">
        <v>1151</v>
      </c>
      <c r="B110" s="21">
        <v>100</v>
      </c>
      <c r="C110" s="20" t="s">
        <v>1474</v>
      </c>
      <c r="D110" s="20">
        <v>492000</v>
      </c>
      <c r="E110" s="20">
        <v>907000</v>
      </c>
      <c r="F110" s="29">
        <f t="shared" si="1"/>
        <v>1399000</v>
      </c>
    </row>
    <row r="111" spans="1:6" x14ac:dyDescent="0.25">
      <c r="A111" s="21" t="s">
        <v>1153</v>
      </c>
      <c r="B111" s="21">
        <v>101</v>
      </c>
      <c r="C111" s="20" t="s">
        <v>1475</v>
      </c>
      <c r="D111" s="20">
        <v>1508000</v>
      </c>
      <c r="E111" s="20"/>
      <c r="F111" s="29">
        <f t="shared" si="1"/>
        <v>1508000</v>
      </c>
    </row>
    <row r="112" spans="1:6" x14ac:dyDescent="0.25">
      <c r="A112" s="21" t="s">
        <v>1155</v>
      </c>
      <c r="B112" s="21">
        <v>102</v>
      </c>
      <c r="C112" s="20" t="s">
        <v>1476</v>
      </c>
      <c r="D112" s="20">
        <v>1972000</v>
      </c>
      <c r="E112" s="20"/>
      <c r="F112" s="29">
        <f t="shared" si="1"/>
        <v>1972000</v>
      </c>
    </row>
    <row r="113" spans="1:6" x14ac:dyDescent="0.25">
      <c r="A113" s="21" t="s">
        <v>1157</v>
      </c>
      <c r="B113" s="21">
        <v>103</v>
      </c>
      <c r="C113" s="20" t="s">
        <v>1477</v>
      </c>
      <c r="D113" s="20">
        <v>1324000</v>
      </c>
      <c r="E113" s="20"/>
      <c r="F113" s="29">
        <f t="shared" si="1"/>
        <v>1324000</v>
      </c>
    </row>
    <row r="114" spans="1:6" x14ac:dyDescent="0.25">
      <c r="A114" s="21" t="s">
        <v>1159</v>
      </c>
      <c r="B114" s="21">
        <v>104</v>
      </c>
      <c r="C114" s="20" t="s">
        <v>1478</v>
      </c>
      <c r="D114" s="20">
        <v>779000</v>
      </c>
      <c r="E114" s="20"/>
      <c r="F114" s="29">
        <f t="shared" si="1"/>
        <v>779000</v>
      </c>
    </row>
    <row r="115" spans="1:6" x14ac:dyDescent="0.25">
      <c r="A115" s="21" t="s">
        <v>1161</v>
      </c>
      <c r="B115" s="21">
        <v>105</v>
      </c>
      <c r="C115" s="20" t="s">
        <v>1479</v>
      </c>
      <c r="D115" s="20">
        <v>779000</v>
      </c>
      <c r="E115" s="20"/>
      <c r="F115" s="29">
        <f t="shared" si="1"/>
        <v>779000</v>
      </c>
    </row>
    <row r="116" spans="1:6" x14ac:dyDescent="0.25">
      <c r="A116" s="21" t="s">
        <v>1163</v>
      </c>
      <c r="B116" s="21">
        <v>106</v>
      </c>
      <c r="C116" s="20" t="s">
        <v>1480</v>
      </c>
      <c r="D116" s="20">
        <v>840000</v>
      </c>
      <c r="E116" s="20"/>
      <c r="F116" s="29">
        <f t="shared" si="1"/>
        <v>840000</v>
      </c>
    </row>
    <row r="117" spans="1:6" x14ac:dyDescent="0.25">
      <c r="A117" s="21" t="s">
        <v>1165</v>
      </c>
      <c r="B117" s="21">
        <v>107</v>
      </c>
      <c r="C117" s="20" t="s">
        <v>1481</v>
      </c>
      <c r="D117" s="20">
        <v>779000</v>
      </c>
      <c r="E117" s="20"/>
      <c r="F117" s="29">
        <f t="shared" si="1"/>
        <v>779000</v>
      </c>
    </row>
    <row r="118" spans="1:6" x14ac:dyDescent="0.25">
      <c r="A118" s="21" t="s">
        <v>1167</v>
      </c>
      <c r="B118" s="21">
        <v>108</v>
      </c>
      <c r="C118" s="20" t="s">
        <v>1482</v>
      </c>
      <c r="D118" s="20">
        <v>1107000</v>
      </c>
      <c r="E118" s="20">
        <v>1957000</v>
      </c>
      <c r="F118" s="29">
        <f t="shared" si="1"/>
        <v>3064000</v>
      </c>
    </row>
    <row r="119" spans="1:6" x14ac:dyDescent="0.25">
      <c r="A119" s="21" t="s">
        <v>1169</v>
      </c>
      <c r="B119" s="21">
        <v>109</v>
      </c>
      <c r="C119" s="20" t="s">
        <v>1483</v>
      </c>
      <c r="D119" s="20">
        <v>1230000</v>
      </c>
      <c r="E119" s="20">
        <v>1200000</v>
      </c>
      <c r="F119" s="29">
        <f t="shared" si="1"/>
        <v>2430000</v>
      </c>
    </row>
    <row r="120" spans="1:6" x14ac:dyDescent="0.25">
      <c r="A120" s="21" t="s">
        <v>1171</v>
      </c>
      <c r="B120" s="21">
        <v>110</v>
      </c>
      <c r="C120" s="20" t="s">
        <v>1484</v>
      </c>
      <c r="D120" s="20">
        <v>634000</v>
      </c>
      <c r="E120" s="20">
        <v>2541000</v>
      </c>
      <c r="F120" s="29">
        <f t="shared" si="1"/>
        <v>3175000</v>
      </c>
    </row>
    <row r="121" spans="1:6" x14ac:dyDescent="0.25">
      <c r="A121" s="21" t="s">
        <v>1173</v>
      </c>
      <c r="B121" s="21">
        <v>111</v>
      </c>
      <c r="C121" s="20" t="s">
        <v>1485</v>
      </c>
      <c r="D121" s="20">
        <v>943000</v>
      </c>
      <c r="E121" s="20"/>
      <c r="F121" s="29">
        <f t="shared" si="1"/>
        <v>943000</v>
      </c>
    </row>
    <row r="122" spans="1:6" x14ac:dyDescent="0.25">
      <c r="A122" s="21" t="s">
        <v>1175</v>
      </c>
      <c r="B122" s="21">
        <v>112</v>
      </c>
      <c r="C122" s="20" t="s">
        <v>1486</v>
      </c>
      <c r="D122" s="20">
        <v>2618176</v>
      </c>
      <c r="E122" s="20"/>
      <c r="F122" s="29">
        <f t="shared" si="1"/>
        <v>2618176</v>
      </c>
    </row>
    <row r="123" spans="1:6" x14ac:dyDescent="0.25">
      <c r="A123" s="21" t="s">
        <v>1177</v>
      </c>
      <c r="B123" s="21">
        <v>113</v>
      </c>
      <c r="C123" s="20" t="s">
        <v>1487</v>
      </c>
      <c r="D123" s="20">
        <v>1517000</v>
      </c>
      <c r="E123" s="20"/>
      <c r="F123" s="29">
        <f t="shared" si="1"/>
        <v>1517000</v>
      </c>
    </row>
    <row r="124" spans="1:6" x14ac:dyDescent="0.25">
      <c r="A124" s="21" t="s">
        <v>1179</v>
      </c>
      <c r="B124" s="21">
        <v>114</v>
      </c>
      <c r="C124" s="20" t="s">
        <v>1488</v>
      </c>
      <c r="D124" s="20">
        <v>533000</v>
      </c>
      <c r="E124" s="20"/>
      <c r="F124" s="29">
        <f t="shared" si="1"/>
        <v>533000</v>
      </c>
    </row>
    <row r="125" spans="1:6" x14ac:dyDescent="0.25">
      <c r="A125" s="21" t="s">
        <v>1181</v>
      </c>
      <c r="B125" s="21">
        <v>115</v>
      </c>
      <c r="C125" s="20" t="s">
        <v>1489</v>
      </c>
      <c r="D125" s="20">
        <v>779000</v>
      </c>
      <c r="E125" s="20"/>
      <c r="F125" s="29">
        <f t="shared" si="1"/>
        <v>779000</v>
      </c>
    </row>
    <row r="126" spans="1:6" x14ac:dyDescent="0.25">
      <c r="A126" s="21" t="s">
        <v>1183</v>
      </c>
      <c r="B126" s="21">
        <v>116</v>
      </c>
      <c r="C126" s="20" t="s">
        <v>1490</v>
      </c>
      <c r="D126" s="20">
        <v>1353000</v>
      </c>
      <c r="E126" s="20"/>
      <c r="F126" s="29">
        <f t="shared" si="1"/>
        <v>1353000</v>
      </c>
    </row>
    <row r="127" spans="1:6" x14ac:dyDescent="0.25">
      <c r="A127" s="21" t="s">
        <v>1185</v>
      </c>
      <c r="B127" s="21">
        <v>117</v>
      </c>
      <c r="C127" s="20" t="s">
        <v>1491</v>
      </c>
      <c r="D127" s="20">
        <v>1435000</v>
      </c>
      <c r="E127" s="20"/>
      <c r="F127" s="29">
        <f t="shared" si="1"/>
        <v>1435000</v>
      </c>
    </row>
    <row r="128" spans="1:6" x14ac:dyDescent="0.25">
      <c r="A128" s="21" t="s">
        <v>1187</v>
      </c>
      <c r="B128" s="21">
        <v>118</v>
      </c>
      <c r="C128" s="20" t="s">
        <v>1492</v>
      </c>
      <c r="D128" s="20">
        <v>13540227</v>
      </c>
      <c r="E128" s="20"/>
      <c r="F128" s="29">
        <f t="shared" si="1"/>
        <v>13540227</v>
      </c>
    </row>
    <row r="129" spans="1:6" x14ac:dyDescent="0.25">
      <c r="A129" s="21" t="s">
        <v>1189</v>
      </c>
      <c r="B129" s="21">
        <v>119</v>
      </c>
      <c r="C129" s="20" t="s">
        <v>1493</v>
      </c>
      <c r="D129" s="20">
        <v>3330000</v>
      </c>
      <c r="E129" s="20"/>
      <c r="F129" s="29">
        <f t="shared" si="1"/>
        <v>3330000</v>
      </c>
    </row>
    <row r="130" spans="1:6" x14ac:dyDescent="0.25">
      <c r="A130" s="21" t="s">
        <v>1191</v>
      </c>
      <c r="B130" s="21">
        <v>120</v>
      </c>
      <c r="C130" s="20" t="s">
        <v>1494</v>
      </c>
      <c r="D130" s="20">
        <v>2088000</v>
      </c>
      <c r="E130" s="20"/>
      <c r="F130" s="29">
        <f t="shared" si="1"/>
        <v>2088000</v>
      </c>
    </row>
    <row r="131" spans="1:6" x14ac:dyDescent="0.25">
      <c r="A131" s="21" t="s">
        <v>1193</v>
      </c>
      <c r="B131" s="21">
        <v>121</v>
      </c>
      <c r="C131" s="20" t="s">
        <v>1495</v>
      </c>
      <c r="D131" s="20">
        <v>1624000</v>
      </c>
      <c r="E131" s="20"/>
      <c r="F131" s="29">
        <f t="shared" si="1"/>
        <v>1624000</v>
      </c>
    </row>
    <row r="132" spans="1:6" x14ac:dyDescent="0.25">
      <c r="A132" s="21" t="s">
        <v>1195</v>
      </c>
      <c r="B132" s="21">
        <v>122</v>
      </c>
      <c r="C132" s="20" t="s">
        <v>1496</v>
      </c>
      <c r="D132" s="20">
        <v>2478000</v>
      </c>
      <c r="E132" s="20"/>
      <c r="F132" s="29">
        <f t="shared" si="1"/>
        <v>2478000</v>
      </c>
    </row>
    <row r="133" spans="1:6" x14ac:dyDescent="0.25">
      <c r="A133" s="21" t="s">
        <v>1197</v>
      </c>
      <c r="B133" s="21">
        <v>123</v>
      </c>
      <c r="C133" s="20" t="s">
        <v>1497</v>
      </c>
      <c r="D133" s="20">
        <v>348000</v>
      </c>
      <c r="E133" s="20"/>
      <c r="F133" s="29">
        <f t="shared" si="1"/>
        <v>348000</v>
      </c>
    </row>
    <row r="134" spans="1:6" x14ac:dyDescent="0.25">
      <c r="A134" s="21" t="s">
        <v>1199</v>
      </c>
      <c r="B134" s="21">
        <v>124</v>
      </c>
      <c r="C134" s="20" t="s">
        <v>1498</v>
      </c>
      <c r="D134" s="20">
        <v>1353000</v>
      </c>
      <c r="E134" s="20"/>
      <c r="F134" s="29">
        <f t="shared" si="1"/>
        <v>1353000</v>
      </c>
    </row>
    <row r="135" spans="1:6" x14ac:dyDescent="0.25">
      <c r="A135" s="21" t="s">
        <v>1201</v>
      </c>
      <c r="B135" s="21">
        <v>125</v>
      </c>
      <c r="C135" s="20" t="s">
        <v>1499</v>
      </c>
      <c r="D135" s="20">
        <v>1435000</v>
      </c>
      <c r="E135" s="20">
        <v>2305000</v>
      </c>
      <c r="F135" s="29">
        <f t="shared" si="1"/>
        <v>3740000</v>
      </c>
    </row>
    <row r="136" spans="1:6" x14ac:dyDescent="0.25">
      <c r="A136" s="21" t="s">
        <v>1203</v>
      </c>
      <c r="B136" s="21">
        <v>126</v>
      </c>
      <c r="C136" s="20" t="s">
        <v>1500</v>
      </c>
      <c r="D136" s="20">
        <v>1148000</v>
      </c>
      <c r="E136" s="20"/>
      <c r="F136" s="29">
        <f t="shared" si="1"/>
        <v>1148000</v>
      </c>
    </row>
    <row r="137" spans="1:6" x14ac:dyDescent="0.25">
      <c r="A137" s="21" t="s">
        <v>1205</v>
      </c>
      <c r="B137" s="21">
        <v>127</v>
      </c>
      <c r="C137" s="20" t="s">
        <v>1501</v>
      </c>
      <c r="D137" s="20">
        <v>205000</v>
      </c>
      <c r="E137" s="20"/>
      <c r="F137" s="29">
        <f t="shared" ref="F137:F196" si="2">D137+E137</f>
        <v>205000</v>
      </c>
    </row>
    <row r="138" spans="1:6" x14ac:dyDescent="0.25">
      <c r="A138" s="21" t="s">
        <v>1207</v>
      </c>
      <c r="B138" s="21">
        <v>128</v>
      </c>
      <c r="C138" s="20" t="s">
        <v>1502</v>
      </c>
      <c r="D138" s="20">
        <v>123000</v>
      </c>
      <c r="E138" s="20"/>
      <c r="F138" s="29">
        <f t="shared" si="2"/>
        <v>123000</v>
      </c>
    </row>
    <row r="139" spans="1:6" x14ac:dyDescent="0.25">
      <c r="A139" s="21" t="s">
        <v>1209</v>
      </c>
      <c r="B139" s="21">
        <v>129</v>
      </c>
      <c r="C139" s="20" t="s">
        <v>1503</v>
      </c>
      <c r="D139" s="20">
        <v>2823000</v>
      </c>
      <c r="E139" s="20"/>
      <c r="F139" s="29">
        <f t="shared" si="2"/>
        <v>2823000</v>
      </c>
    </row>
    <row r="140" spans="1:6" x14ac:dyDescent="0.25">
      <c r="A140" s="21" t="s">
        <v>1211</v>
      </c>
      <c r="B140" s="21">
        <v>130</v>
      </c>
      <c r="C140" s="20" t="s">
        <v>1504</v>
      </c>
      <c r="D140" s="20">
        <v>1271000</v>
      </c>
      <c r="E140" s="20"/>
      <c r="F140" s="29">
        <f t="shared" si="2"/>
        <v>1271000</v>
      </c>
    </row>
    <row r="141" spans="1:6" x14ac:dyDescent="0.25">
      <c r="A141" s="21" t="s">
        <v>1213</v>
      </c>
      <c r="B141" s="21">
        <v>131</v>
      </c>
      <c r="C141" s="20" t="s">
        <v>1505</v>
      </c>
      <c r="D141" s="20">
        <v>861000</v>
      </c>
      <c r="E141" s="20"/>
      <c r="F141" s="29">
        <f t="shared" si="2"/>
        <v>861000</v>
      </c>
    </row>
    <row r="142" spans="1:6" x14ac:dyDescent="0.25">
      <c r="A142" s="21" t="s">
        <v>1215</v>
      </c>
      <c r="B142" s="21">
        <v>132</v>
      </c>
      <c r="C142" s="20" t="s">
        <v>1506</v>
      </c>
      <c r="D142" s="20">
        <v>1230000</v>
      </c>
      <c r="E142" s="20"/>
      <c r="F142" s="29">
        <f t="shared" si="2"/>
        <v>1230000</v>
      </c>
    </row>
    <row r="143" spans="1:6" x14ac:dyDescent="0.25">
      <c r="A143" s="21" t="s">
        <v>1217</v>
      </c>
      <c r="B143" s="21">
        <v>133</v>
      </c>
      <c r="C143" s="20" t="s">
        <v>1507</v>
      </c>
      <c r="D143" s="20">
        <v>2132000</v>
      </c>
      <c r="E143" s="20"/>
      <c r="F143" s="29">
        <f t="shared" si="2"/>
        <v>2132000</v>
      </c>
    </row>
    <row r="144" spans="1:6" x14ac:dyDescent="0.25">
      <c r="A144" s="21" t="s">
        <v>1219</v>
      </c>
      <c r="B144" s="21">
        <v>134</v>
      </c>
      <c r="C144" s="20" t="s">
        <v>1508</v>
      </c>
      <c r="D144" s="20">
        <v>738000</v>
      </c>
      <c r="E144" s="20"/>
      <c r="F144" s="29">
        <f t="shared" si="2"/>
        <v>738000</v>
      </c>
    </row>
    <row r="145" spans="1:6" x14ac:dyDescent="0.25">
      <c r="A145" s="21" t="s">
        <v>1221</v>
      </c>
      <c r="B145" s="21">
        <v>135</v>
      </c>
      <c r="C145" s="20" t="s">
        <v>1509</v>
      </c>
      <c r="D145" s="20">
        <v>1394000</v>
      </c>
      <c r="E145" s="20">
        <v>952000</v>
      </c>
      <c r="F145" s="29">
        <f t="shared" si="2"/>
        <v>2346000</v>
      </c>
    </row>
    <row r="146" spans="1:6" x14ac:dyDescent="0.25">
      <c r="A146" s="21" t="s">
        <v>1223</v>
      </c>
      <c r="B146" s="21">
        <v>136</v>
      </c>
      <c r="C146" s="20" t="s">
        <v>1510</v>
      </c>
      <c r="D146" s="20">
        <v>1312000</v>
      </c>
      <c r="E146" s="20">
        <v>-7163554</v>
      </c>
      <c r="F146" s="29">
        <f t="shared" si="2"/>
        <v>-5851554</v>
      </c>
    </row>
    <row r="147" spans="1:6" x14ac:dyDescent="0.25">
      <c r="A147" s="21" t="s">
        <v>1225</v>
      </c>
      <c r="B147" s="21">
        <v>137</v>
      </c>
      <c r="C147" s="20" t="s">
        <v>1511</v>
      </c>
      <c r="D147" s="20">
        <v>571000</v>
      </c>
      <c r="E147" s="20"/>
      <c r="F147" s="29">
        <f t="shared" si="2"/>
        <v>571000</v>
      </c>
    </row>
    <row r="148" spans="1:6" x14ac:dyDescent="0.25">
      <c r="A148" s="21" t="s">
        <v>1227</v>
      </c>
      <c r="B148" s="21">
        <v>138</v>
      </c>
      <c r="C148" s="20" t="s">
        <v>1512</v>
      </c>
      <c r="D148" s="20">
        <v>1517000</v>
      </c>
      <c r="E148" s="20"/>
      <c r="F148" s="29">
        <f t="shared" si="2"/>
        <v>1517000</v>
      </c>
    </row>
    <row r="149" spans="1:6" x14ac:dyDescent="0.25">
      <c r="A149" s="21" t="s">
        <v>1229</v>
      </c>
      <c r="B149" s="21">
        <v>139</v>
      </c>
      <c r="C149" s="20" t="s">
        <v>1513</v>
      </c>
      <c r="D149" s="20">
        <v>574000</v>
      </c>
      <c r="E149" s="20"/>
      <c r="F149" s="29">
        <f t="shared" si="2"/>
        <v>574000</v>
      </c>
    </row>
    <row r="150" spans="1:6" x14ac:dyDescent="0.25">
      <c r="A150" s="21" t="s">
        <v>1231</v>
      </c>
      <c r="B150" s="21">
        <v>140</v>
      </c>
      <c r="C150" s="20" t="s">
        <v>1514</v>
      </c>
      <c r="D150" s="20">
        <v>6109000</v>
      </c>
      <c r="E150" s="20"/>
      <c r="F150" s="29">
        <f t="shared" si="2"/>
        <v>6109000</v>
      </c>
    </row>
    <row r="151" spans="1:6" x14ac:dyDescent="0.25">
      <c r="A151" s="21" t="s">
        <v>1233</v>
      </c>
      <c r="B151" s="21">
        <v>141</v>
      </c>
      <c r="C151" s="20" t="s">
        <v>1515</v>
      </c>
      <c r="D151" s="20">
        <v>72912000</v>
      </c>
      <c r="E151" s="20">
        <v>8100000</v>
      </c>
      <c r="F151" s="29">
        <f t="shared" si="2"/>
        <v>81012000</v>
      </c>
    </row>
    <row r="152" spans="1:6" x14ac:dyDescent="0.25">
      <c r="A152" s="21" t="s">
        <v>1235</v>
      </c>
      <c r="B152" s="21">
        <v>142</v>
      </c>
      <c r="C152" s="20" t="s">
        <v>1516</v>
      </c>
      <c r="D152" s="20">
        <v>3198000</v>
      </c>
      <c r="E152" s="20"/>
      <c r="F152" s="29">
        <f t="shared" si="2"/>
        <v>3198000</v>
      </c>
    </row>
    <row r="153" spans="1:6" x14ac:dyDescent="0.25">
      <c r="A153" s="21" t="s">
        <v>1237</v>
      </c>
      <c r="B153" s="21">
        <v>143</v>
      </c>
      <c r="C153" s="20" t="s">
        <v>1517</v>
      </c>
      <c r="D153" s="20">
        <v>5166000</v>
      </c>
      <c r="E153" s="20"/>
      <c r="F153" s="29">
        <f t="shared" si="2"/>
        <v>5166000</v>
      </c>
    </row>
    <row r="154" spans="1:6" x14ac:dyDescent="0.25">
      <c r="A154" s="21" t="s">
        <v>1239</v>
      </c>
      <c r="B154" s="21">
        <v>144</v>
      </c>
      <c r="C154" s="20" t="s">
        <v>1518</v>
      </c>
      <c r="D154" s="20">
        <v>3649000</v>
      </c>
      <c r="E154" s="20"/>
      <c r="F154" s="29">
        <f t="shared" si="2"/>
        <v>3649000</v>
      </c>
    </row>
    <row r="155" spans="1:6" x14ac:dyDescent="0.25">
      <c r="A155" s="21" t="s">
        <v>1241</v>
      </c>
      <c r="B155" s="21">
        <v>145</v>
      </c>
      <c r="C155" s="20" t="s">
        <v>1519</v>
      </c>
      <c r="D155" s="20">
        <v>5100000</v>
      </c>
      <c r="E155" s="20"/>
      <c r="F155" s="29">
        <f t="shared" si="2"/>
        <v>5100000</v>
      </c>
    </row>
    <row r="156" spans="1:6" x14ac:dyDescent="0.25">
      <c r="A156" s="21" t="s">
        <v>1243</v>
      </c>
      <c r="B156" s="21">
        <v>146</v>
      </c>
      <c r="C156" s="20" t="s">
        <v>1520</v>
      </c>
      <c r="D156" s="20">
        <v>2052000</v>
      </c>
      <c r="E156" s="20"/>
      <c r="F156" s="29">
        <f t="shared" si="2"/>
        <v>2052000</v>
      </c>
    </row>
    <row r="157" spans="1:6" x14ac:dyDescent="0.25">
      <c r="A157" s="21" t="s">
        <v>1245</v>
      </c>
      <c r="B157" s="21">
        <v>147</v>
      </c>
      <c r="C157" s="20" t="s">
        <v>1521</v>
      </c>
      <c r="D157" s="20">
        <v>19229000</v>
      </c>
      <c r="E157" s="20">
        <v>17840000</v>
      </c>
      <c r="F157" s="29">
        <f t="shared" si="2"/>
        <v>37069000</v>
      </c>
    </row>
    <row r="158" spans="1:6" x14ac:dyDescent="0.25">
      <c r="A158" s="21" t="s">
        <v>1247</v>
      </c>
      <c r="B158" s="21">
        <v>148</v>
      </c>
      <c r="C158" s="20" t="s">
        <v>1522</v>
      </c>
      <c r="D158" s="20">
        <v>1189000</v>
      </c>
      <c r="E158" s="20"/>
      <c r="F158" s="29">
        <f t="shared" si="2"/>
        <v>1189000</v>
      </c>
    </row>
    <row r="159" spans="1:6" x14ac:dyDescent="0.25">
      <c r="A159" s="21" t="s">
        <v>1249</v>
      </c>
      <c r="B159" s="21">
        <v>149</v>
      </c>
      <c r="C159" s="20" t="s">
        <v>1523</v>
      </c>
      <c r="D159" s="20">
        <v>615000</v>
      </c>
      <c r="E159" s="20"/>
      <c r="F159" s="29">
        <f t="shared" si="2"/>
        <v>615000</v>
      </c>
    </row>
    <row r="160" spans="1:6" x14ac:dyDescent="0.25">
      <c r="A160" s="21" t="s">
        <v>1251</v>
      </c>
      <c r="B160" s="21">
        <v>150</v>
      </c>
      <c r="C160" s="20" t="s">
        <v>1524</v>
      </c>
      <c r="D160" s="20">
        <v>574000</v>
      </c>
      <c r="E160" s="20"/>
      <c r="F160" s="29">
        <f t="shared" si="2"/>
        <v>574000</v>
      </c>
    </row>
    <row r="161" spans="1:6" x14ac:dyDescent="0.25">
      <c r="A161" s="21" t="s">
        <v>1253</v>
      </c>
      <c r="B161" s="21">
        <v>151</v>
      </c>
      <c r="C161" s="20" t="s">
        <v>1525</v>
      </c>
      <c r="D161" s="20">
        <v>492000</v>
      </c>
      <c r="E161" s="20"/>
      <c r="F161" s="29">
        <f t="shared" si="2"/>
        <v>492000</v>
      </c>
    </row>
    <row r="162" spans="1:6" x14ac:dyDescent="0.25">
      <c r="A162" s="21" t="s">
        <v>1255</v>
      </c>
      <c r="B162" s="21">
        <v>152</v>
      </c>
      <c r="C162" s="20" t="s">
        <v>1526</v>
      </c>
      <c r="D162" s="20">
        <v>5986000</v>
      </c>
      <c r="E162" s="20"/>
      <c r="F162" s="29">
        <f t="shared" si="2"/>
        <v>5986000</v>
      </c>
    </row>
    <row r="163" spans="1:6" x14ac:dyDescent="0.25">
      <c r="A163" s="21" t="s">
        <v>1257</v>
      </c>
      <c r="B163" s="21">
        <v>153</v>
      </c>
      <c r="C163" s="20" t="s">
        <v>1527</v>
      </c>
      <c r="D163" s="20">
        <v>1599000</v>
      </c>
      <c r="E163" s="20"/>
      <c r="F163" s="29">
        <f t="shared" si="2"/>
        <v>1599000</v>
      </c>
    </row>
    <row r="164" spans="1:6" x14ac:dyDescent="0.25">
      <c r="A164" s="21" t="s">
        <v>1259</v>
      </c>
      <c r="B164" s="21">
        <v>154</v>
      </c>
      <c r="C164" s="20" t="s">
        <v>1528</v>
      </c>
      <c r="D164" s="20">
        <v>9887000</v>
      </c>
      <c r="E164" s="20"/>
      <c r="F164" s="29">
        <f t="shared" si="2"/>
        <v>9887000</v>
      </c>
    </row>
    <row r="165" spans="1:6" x14ac:dyDescent="0.25">
      <c r="A165" s="21" t="s">
        <v>1261</v>
      </c>
      <c r="B165" s="21">
        <v>155</v>
      </c>
      <c r="C165" s="20" t="s">
        <v>1529</v>
      </c>
      <c r="D165" s="20">
        <v>5781000</v>
      </c>
      <c r="E165" s="20">
        <v>12021000</v>
      </c>
      <c r="F165" s="29">
        <f t="shared" si="2"/>
        <v>17802000</v>
      </c>
    </row>
    <row r="166" spans="1:6" x14ac:dyDescent="0.25">
      <c r="A166" s="21" t="s">
        <v>1263</v>
      </c>
      <c r="B166" s="21">
        <v>156</v>
      </c>
      <c r="C166" s="20" t="s">
        <v>1530</v>
      </c>
      <c r="D166" s="20">
        <v>492000</v>
      </c>
      <c r="E166" s="20"/>
      <c r="F166" s="29">
        <f t="shared" si="2"/>
        <v>492000</v>
      </c>
    </row>
    <row r="167" spans="1:6" x14ac:dyDescent="0.25">
      <c r="A167" s="21" t="s">
        <v>1265</v>
      </c>
      <c r="B167" s="21">
        <v>157</v>
      </c>
      <c r="C167" s="20" t="s">
        <v>1531</v>
      </c>
      <c r="D167" s="20">
        <v>287000</v>
      </c>
      <c r="E167" s="20"/>
      <c r="F167" s="29">
        <f t="shared" si="2"/>
        <v>287000</v>
      </c>
    </row>
    <row r="168" spans="1:6" x14ac:dyDescent="0.25">
      <c r="A168" s="21" t="s">
        <v>1267</v>
      </c>
      <c r="B168" s="21">
        <v>158</v>
      </c>
      <c r="C168" s="20" t="s">
        <v>1532</v>
      </c>
      <c r="D168" s="20">
        <v>738000</v>
      </c>
      <c r="E168" s="20"/>
      <c r="F168" s="29">
        <f t="shared" si="2"/>
        <v>738000</v>
      </c>
    </row>
    <row r="169" spans="1:6" x14ac:dyDescent="0.25">
      <c r="A169" s="21" t="s">
        <v>1269</v>
      </c>
      <c r="B169" s="21">
        <v>159</v>
      </c>
      <c r="C169" s="20" t="s">
        <v>1533</v>
      </c>
      <c r="D169" s="20"/>
      <c r="E169" s="20">
        <v>641000</v>
      </c>
      <c r="F169" s="29">
        <f t="shared" si="2"/>
        <v>641000</v>
      </c>
    </row>
    <row r="170" spans="1:6" x14ac:dyDescent="0.25">
      <c r="A170" s="21" t="s">
        <v>1271</v>
      </c>
      <c r="B170" s="21">
        <v>160</v>
      </c>
      <c r="C170" s="20" t="s">
        <v>1534</v>
      </c>
      <c r="D170" s="20">
        <v>212000</v>
      </c>
      <c r="E170" s="20"/>
      <c r="F170" s="29">
        <f t="shared" si="2"/>
        <v>212000</v>
      </c>
    </row>
    <row r="171" spans="1:6" x14ac:dyDescent="0.25">
      <c r="A171" s="21" t="s">
        <v>1273</v>
      </c>
      <c r="B171" s="21">
        <v>161</v>
      </c>
      <c r="C171" s="20" t="s">
        <v>1535</v>
      </c>
      <c r="D171" s="20">
        <v>500000</v>
      </c>
      <c r="E171" s="20"/>
      <c r="F171" s="29">
        <f t="shared" si="2"/>
        <v>500000</v>
      </c>
    </row>
    <row r="172" spans="1:6" x14ac:dyDescent="0.25">
      <c r="A172" s="21" t="s">
        <v>1275</v>
      </c>
      <c r="B172" s="21">
        <v>162</v>
      </c>
      <c r="C172" s="20" t="s">
        <v>1536</v>
      </c>
      <c r="D172" s="20">
        <v>1160000</v>
      </c>
      <c r="E172" s="20"/>
      <c r="F172" s="29">
        <f t="shared" si="2"/>
        <v>1160000</v>
      </c>
    </row>
    <row r="173" spans="1:6" x14ac:dyDescent="0.25">
      <c r="A173" s="21" t="s">
        <v>1277</v>
      </c>
      <c r="B173" s="21">
        <v>163</v>
      </c>
      <c r="C173" s="20" t="s">
        <v>1537</v>
      </c>
      <c r="D173" s="20">
        <v>82000</v>
      </c>
      <c r="E173" s="20"/>
      <c r="F173" s="29">
        <f t="shared" si="2"/>
        <v>82000</v>
      </c>
    </row>
    <row r="174" spans="1:6" x14ac:dyDescent="0.25">
      <c r="A174" s="21" t="s">
        <v>1279</v>
      </c>
      <c r="B174" s="21">
        <v>164</v>
      </c>
      <c r="C174" s="20" t="s">
        <v>1538</v>
      </c>
      <c r="D174" s="20">
        <v>164000</v>
      </c>
      <c r="E174" s="20"/>
      <c r="F174" s="29">
        <f t="shared" si="2"/>
        <v>164000</v>
      </c>
    </row>
    <row r="175" spans="1:6" x14ac:dyDescent="0.25">
      <c r="A175" s="21" t="s">
        <v>1281</v>
      </c>
      <c r="B175" s="21">
        <v>165</v>
      </c>
      <c r="C175" s="20" t="s">
        <v>1539</v>
      </c>
      <c r="D175" s="20">
        <v>246000</v>
      </c>
      <c r="E175" s="20"/>
      <c r="F175" s="29">
        <f t="shared" si="2"/>
        <v>246000</v>
      </c>
    </row>
    <row r="176" spans="1:6" x14ac:dyDescent="0.25">
      <c r="A176" s="21" t="s">
        <v>1283</v>
      </c>
      <c r="B176" s="21">
        <v>166</v>
      </c>
      <c r="C176" s="20" t="s">
        <v>1540</v>
      </c>
      <c r="D176" s="20">
        <v>205000</v>
      </c>
      <c r="E176" s="20"/>
      <c r="F176" s="29">
        <f t="shared" si="2"/>
        <v>205000</v>
      </c>
    </row>
    <row r="177" spans="1:6" x14ac:dyDescent="0.25">
      <c r="A177" s="21" t="s">
        <v>1285</v>
      </c>
      <c r="B177" s="21">
        <v>167</v>
      </c>
      <c r="C177" s="20" t="s">
        <v>1541</v>
      </c>
      <c r="D177" s="20">
        <v>3488000</v>
      </c>
      <c r="E177" s="20"/>
      <c r="F177" s="29">
        <f t="shared" si="2"/>
        <v>3488000</v>
      </c>
    </row>
    <row r="178" spans="1:6" x14ac:dyDescent="0.25">
      <c r="A178" s="21" t="s">
        <v>1287</v>
      </c>
      <c r="B178" s="21">
        <v>168</v>
      </c>
      <c r="C178" s="20" t="s">
        <v>1542</v>
      </c>
      <c r="D178" s="20">
        <v>164000</v>
      </c>
      <c r="E178" s="20"/>
      <c r="F178" s="29">
        <f t="shared" si="2"/>
        <v>164000</v>
      </c>
    </row>
    <row r="179" spans="1:6" x14ac:dyDescent="0.25">
      <c r="A179" s="21" t="s">
        <v>1289</v>
      </c>
      <c r="B179" s="21">
        <v>169</v>
      </c>
      <c r="C179" s="20" t="s">
        <v>1543</v>
      </c>
      <c r="D179" s="20">
        <v>41000</v>
      </c>
      <c r="E179" s="20"/>
      <c r="F179" s="29">
        <f t="shared" si="2"/>
        <v>41000</v>
      </c>
    </row>
    <row r="180" spans="1:6" x14ac:dyDescent="0.25">
      <c r="A180" s="21" t="s">
        <v>1291</v>
      </c>
      <c r="B180" s="21">
        <v>170</v>
      </c>
      <c r="C180" s="20" t="s">
        <v>1544</v>
      </c>
      <c r="D180" s="20">
        <v>380000</v>
      </c>
      <c r="E180" s="20"/>
      <c r="F180" s="29">
        <f t="shared" si="2"/>
        <v>380000</v>
      </c>
    </row>
    <row r="181" spans="1:6" x14ac:dyDescent="0.25">
      <c r="A181" s="21" t="s">
        <v>1295</v>
      </c>
      <c r="B181" s="21">
        <v>171</v>
      </c>
      <c r="C181" s="20" t="s">
        <v>1545</v>
      </c>
      <c r="D181" s="20">
        <v>82000</v>
      </c>
      <c r="E181" s="20"/>
      <c r="F181" s="29">
        <f t="shared" si="2"/>
        <v>82000</v>
      </c>
    </row>
    <row r="182" spans="1:6" x14ac:dyDescent="0.25">
      <c r="A182" s="21" t="s">
        <v>1297</v>
      </c>
      <c r="B182" s="21">
        <v>172</v>
      </c>
      <c r="C182" s="20" t="s">
        <v>1546</v>
      </c>
      <c r="D182" s="20">
        <v>287000</v>
      </c>
      <c r="E182" s="20">
        <v>457000</v>
      </c>
      <c r="F182" s="29">
        <f t="shared" si="2"/>
        <v>744000</v>
      </c>
    </row>
    <row r="183" spans="1:6" x14ac:dyDescent="0.25">
      <c r="A183" s="21" t="s">
        <v>1301</v>
      </c>
      <c r="B183" s="21">
        <v>173</v>
      </c>
      <c r="C183" s="20" t="s">
        <v>1302</v>
      </c>
      <c r="D183" s="20">
        <v>1500000</v>
      </c>
      <c r="E183" s="20"/>
      <c r="F183" s="29">
        <f t="shared" si="2"/>
        <v>1500000</v>
      </c>
    </row>
    <row r="184" spans="1:6" x14ac:dyDescent="0.25">
      <c r="A184" s="21" t="s">
        <v>1303</v>
      </c>
      <c r="B184" s="21">
        <v>174</v>
      </c>
      <c r="C184" s="20" t="s">
        <v>1304</v>
      </c>
      <c r="D184" s="20">
        <v>2441000</v>
      </c>
      <c r="E184" s="20"/>
      <c r="F184" s="29">
        <f t="shared" si="2"/>
        <v>2441000</v>
      </c>
    </row>
    <row r="185" spans="1:6" x14ac:dyDescent="0.25">
      <c r="A185" s="21" t="s">
        <v>1305</v>
      </c>
      <c r="B185" s="21">
        <v>175</v>
      </c>
      <c r="C185" s="20" t="s">
        <v>1547</v>
      </c>
      <c r="D185" s="20">
        <v>2419000</v>
      </c>
      <c r="E185" s="20"/>
      <c r="F185" s="29">
        <f t="shared" si="2"/>
        <v>2419000</v>
      </c>
    </row>
    <row r="186" spans="1:6" x14ac:dyDescent="0.25">
      <c r="A186" s="21" t="s">
        <v>1307</v>
      </c>
      <c r="B186" s="21">
        <v>176</v>
      </c>
      <c r="C186" s="20" t="s">
        <v>1548</v>
      </c>
      <c r="D186" s="20">
        <v>164000</v>
      </c>
      <c r="E186" s="20"/>
      <c r="F186" s="29">
        <f t="shared" si="2"/>
        <v>164000</v>
      </c>
    </row>
    <row r="187" spans="1:6" x14ac:dyDescent="0.25">
      <c r="A187" s="21" t="s">
        <v>1315</v>
      </c>
      <c r="B187" s="21">
        <v>177</v>
      </c>
      <c r="C187" s="20" t="s">
        <v>1316</v>
      </c>
      <c r="D187" s="20">
        <v>2583000</v>
      </c>
      <c r="E187" s="20"/>
      <c r="F187" s="29">
        <f t="shared" si="2"/>
        <v>2583000</v>
      </c>
    </row>
    <row r="188" spans="1:6" x14ac:dyDescent="0.25">
      <c r="A188" s="21" t="s">
        <v>1318</v>
      </c>
      <c r="B188" s="21">
        <v>178</v>
      </c>
      <c r="C188" s="20" t="s">
        <v>1549</v>
      </c>
      <c r="D188" s="20">
        <v>2900000</v>
      </c>
      <c r="E188" s="20"/>
      <c r="F188" s="29">
        <f t="shared" si="2"/>
        <v>2900000</v>
      </c>
    </row>
    <row r="189" spans="1:6" x14ac:dyDescent="0.25">
      <c r="A189" s="21" t="s">
        <v>1320</v>
      </c>
      <c r="B189" s="21">
        <v>179</v>
      </c>
      <c r="C189" s="20" t="s">
        <v>1321</v>
      </c>
      <c r="D189" s="20">
        <v>492000</v>
      </c>
      <c r="E189" s="20"/>
      <c r="F189" s="29">
        <f t="shared" si="2"/>
        <v>492000</v>
      </c>
    </row>
    <row r="190" spans="1:6" x14ac:dyDescent="0.25">
      <c r="A190" s="21" t="s">
        <v>1327</v>
      </c>
      <c r="B190" s="21">
        <v>180</v>
      </c>
      <c r="C190" s="20" t="s">
        <v>1550</v>
      </c>
      <c r="D190" s="20">
        <v>1435909</v>
      </c>
      <c r="E190" s="20"/>
      <c r="F190" s="29">
        <f t="shared" si="2"/>
        <v>1435909</v>
      </c>
    </row>
    <row r="191" spans="1:6" x14ac:dyDescent="0.25">
      <c r="A191" s="21" t="s">
        <v>1329</v>
      </c>
      <c r="B191" s="21">
        <v>181</v>
      </c>
      <c r="C191" s="20" t="s">
        <v>1551</v>
      </c>
      <c r="D191" s="20">
        <v>1640000</v>
      </c>
      <c r="E191" s="20"/>
      <c r="F191" s="29">
        <f t="shared" si="2"/>
        <v>1640000</v>
      </c>
    </row>
    <row r="192" spans="1:6" x14ac:dyDescent="0.25">
      <c r="A192" s="21" t="s">
        <v>1331</v>
      </c>
      <c r="B192" s="21">
        <v>182</v>
      </c>
      <c r="C192" s="20" t="s">
        <v>1552</v>
      </c>
      <c r="D192" s="20"/>
      <c r="E192" s="20">
        <v>1525000</v>
      </c>
      <c r="F192" s="29">
        <f t="shared" si="2"/>
        <v>1525000</v>
      </c>
    </row>
    <row r="193" spans="1:8" x14ac:dyDescent="0.25">
      <c r="A193" s="21" t="s">
        <v>1333</v>
      </c>
      <c r="B193" s="21">
        <v>183</v>
      </c>
      <c r="C193" s="20" t="s">
        <v>1553</v>
      </c>
      <c r="D193" s="20">
        <v>1022725</v>
      </c>
      <c r="E193" s="20"/>
      <c r="F193" s="29">
        <f t="shared" si="2"/>
        <v>1022725</v>
      </c>
    </row>
    <row r="194" spans="1:8" x14ac:dyDescent="0.25">
      <c r="A194" s="21" t="s">
        <v>1335</v>
      </c>
      <c r="B194" s="21">
        <v>184</v>
      </c>
      <c r="C194" s="20" t="s">
        <v>1336</v>
      </c>
      <c r="D194" s="20">
        <v>1951000</v>
      </c>
      <c r="E194" s="20"/>
      <c r="F194" s="29">
        <f t="shared" si="2"/>
        <v>1951000</v>
      </c>
    </row>
    <row r="195" spans="1:8" x14ac:dyDescent="0.25">
      <c r="A195" s="21" t="s">
        <v>1337</v>
      </c>
      <c r="B195" s="21">
        <v>185</v>
      </c>
      <c r="C195" s="20" t="s">
        <v>1554</v>
      </c>
      <c r="D195" s="20">
        <v>1505000</v>
      </c>
      <c r="E195" s="20"/>
      <c r="F195" s="29">
        <f t="shared" si="2"/>
        <v>1505000</v>
      </c>
    </row>
    <row r="196" spans="1:8" x14ac:dyDescent="0.25">
      <c r="A196" s="21" t="s">
        <v>1339</v>
      </c>
      <c r="B196" s="21">
        <v>186</v>
      </c>
      <c r="C196" s="20" t="s">
        <v>1555</v>
      </c>
      <c r="D196" s="20">
        <v>574000</v>
      </c>
      <c r="E196" s="20"/>
      <c r="F196" s="29">
        <f t="shared" si="2"/>
        <v>574000</v>
      </c>
    </row>
    <row r="197" spans="1:8" x14ac:dyDescent="0.25">
      <c r="A197" s="21" t="s">
        <v>1341</v>
      </c>
      <c r="B197" s="21">
        <v>187</v>
      </c>
      <c r="C197" s="20" t="s">
        <v>1342</v>
      </c>
      <c r="D197" s="20">
        <v>1845000</v>
      </c>
      <c r="E197" s="20"/>
      <c r="F197" s="29">
        <f t="shared" ref="F197:F203" si="3">D197+E197</f>
        <v>1845000</v>
      </c>
    </row>
    <row r="198" spans="1:8" x14ac:dyDescent="0.25">
      <c r="A198" s="21" t="s">
        <v>1345</v>
      </c>
      <c r="B198" s="21">
        <v>188</v>
      </c>
      <c r="C198" s="20" t="s">
        <v>1556</v>
      </c>
      <c r="D198" s="20">
        <v>1190000</v>
      </c>
      <c r="E198" s="20"/>
      <c r="F198" s="29">
        <f t="shared" si="3"/>
        <v>1190000</v>
      </c>
    </row>
    <row r="199" spans="1:8" x14ac:dyDescent="0.25">
      <c r="A199" s="21" t="s">
        <v>1347</v>
      </c>
      <c r="B199" s="21">
        <v>189</v>
      </c>
      <c r="C199" s="20" t="s">
        <v>1557</v>
      </c>
      <c r="D199" s="20">
        <v>2625000</v>
      </c>
      <c r="E199" s="20"/>
      <c r="F199" s="29">
        <f t="shared" si="3"/>
        <v>2625000</v>
      </c>
    </row>
    <row r="200" spans="1:8" x14ac:dyDescent="0.25">
      <c r="A200" s="21" t="s">
        <v>1349</v>
      </c>
      <c r="B200" s="21">
        <v>190</v>
      </c>
      <c r="C200" s="20" t="s">
        <v>1558</v>
      </c>
      <c r="D200" s="20">
        <v>410000</v>
      </c>
      <c r="E200" s="20"/>
      <c r="F200" s="29">
        <f t="shared" si="3"/>
        <v>410000</v>
      </c>
    </row>
    <row r="201" spans="1:8" x14ac:dyDescent="0.25">
      <c r="A201" s="21" t="s">
        <v>1351</v>
      </c>
      <c r="B201" s="21">
        <v>191</v>
      </c>
      <c r="C201" s="20" t="s">
        <v>1559</v>
      </c>
      <c r="D201" s="20">
        <v>1066000</v>
      </c>
      <c r="E201" s="20"/>
      <c r="F201" s="29">
        <f t="shared" si="3"/>
        <v>1066000</v>
      </c>
    </row>
    <row r="202" spans="1:8" x14ac:dyDescent="0.25">
      <c r="A202" s="21" t="s">
        <v>1355</v>
      </c>
      <c r="B202" s="21">
        <v>192</v>
      </c>
      <c r="C202" s="20" t="s">
        <v>1560</v>
      </c>
      <c r="D202" s="20">
        <v>546000</v>
      </c>
      <c r="E202" s="20"/>
      <c r="F202" s="29">
        <f t="shared" si="3"/>
        <v>546000</v>
      </c>
    </row>
    <row r="203" spans="1:8" x14ac:dyDescent="0.25">
      <c r="A203" s="21"/>
      <c r="B203" s="21">
        <v>193</v>
      </c>
      <c r="C203" s="30" t="s">
        <v>1399</v>
      </c>
      <c r="D203" s="30"/>
      <c r="E203" s="30">
        <v>1128000</v>
      </c>
      <c r="F203" s="29">
        <f t="shared" si="3"/>
        <v>1128000</v>
      </c>
    </row>
    <row r="205" spans="1:8" ht="21" customHeight="1" x14ac:dyDescent="0.25">
      <c r="A205" s="34" t="s">
        <v>22</v>
      </c>
      <c r="B205" s="34"/>
      <c r="C205" s="61" t="s">
        <v>22</v>
      </c>
      <c r="D205" s="61"/>
      <c r="E205" s="61"/>
      <c r="F205" s="61"/>
      <c r="G205" s="61"/>
      <c r="H205" s="61"/>
    </row>
  </sheetData>
  <mergeCells count="10">
    <mergeCell ref="A1:C1"/>
    <mergeCell ref="A2:C2"/>
    <mergeCell ref="C7:C8"/>
    <mergeCell ref="B7:B8"/>
    <mergeCell ref="A5:F5"/>
    <mergeCell ref="C205:H205"/>
    <mergeCell ref="D7:D8"/>
    <mergeCell ref="E7:E8"/>
    <mergeCell ref="F7:F8"/>
    <mergeCell ref="A4:F4"/>
  </mergeCells>
  <pageMargins left="0.2" right="0.2" top="0.75" bottom="0.75" header="0.3" footer="0.3"/>
  <pageSetup paperSize="9" orientation="landscape" verticalDpi="0" r:id="rId1"/>
  <headerFooter>
    <oddHeader>Page 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71"/>
  <sheetViews>
    <sheetView topLeftCell="B1" workbookViewId="0">
      <selection activeCell="P459" sqref="P459"/>
    </sheetView>
  </sheetViews>
  <sheetFormatPr defaultRowHeight="15" x14ac:dyDescent="0.25"/>
  <cols>
    <col min="1" max="1" width="9.7109375" hidden="1" customWidth="1"/>
    <col min="2" max="2" width="5.28515625" customWidth="1"/>
    <col min="3" max="3" width="71.140625" customWidth="1"/>
    <col min="4" max="4" width="16.28515625" customWidth="1"/>
    <col min="5" max="5" width="15.28515625" customWidth="1"/>
    <col min="6" max="6" width="17.85546875" customWidth="1"/>
    <col min="7" max="7" width="17.42578125" customWidth="1"/>
    <col min="8" max="8" width="12" bestFit="1" customWidth="1"/>
  </cols>
  <sheetData>
    <row r="1" spans="1:7" ht="18.75" x14ac:dyDescent="0.3">
      <c r="A1" s="77" t="s">
        <v>1362</v>
      </c>
      <c r="B1" s="77"/>
      <c r="C1" s="77"/>
      <c r="F1" s="55" t="s">
        <v>18</v>
      </c>
      <c r="G1" s="55"/>
    </row>
    <row r="2" spans="1:7" ht="18.75" x14ac:dyDescent="0.25">
      <c r="A2" s="78" t="s">
        <v>1</v>
      </c>
      <c r="B2" s="78"/>
      <c r="C2" s="78"/>
    </row>
    <row r="3" spans="1:7" ht="18.75" x14ac:dyDescent="0.3">
      <c r="A3" s="1"/>
      <c r="B3" s="1"/>
      <c r="C3" s="1"/>
    </row>
    <row r="4" spans="1:7" ht="53.25" customHeight="1" x14ac:dyDescent="0.25">
      <c r="A4" s="68" t="s">
        <v>1366</v>
      </c>
      <c r="B4" s="68"/>
      <c r="C4" s="68"/>
      <c r="D4" s="68"/>
      <c r="E4" s="68"/>
      <c r="F4" s="68"/>
      <c r="G4" s="68"/>
    </row>
    <row r="5" spans="1:7" ht="37.5" customHeight="1" x14ac:dyDescent="0.3">
      <c r="A5" s="69" t="str">
        <f>'TONG HOP'!A5:D5</f>
        <v>( Kèm theo Thông báo số: 01 /TB-QPCTT ngày 16 tháng 01 năm 2025 của Quỹ Phòng, chống thiên tai tỉnh Quảng Nam)</v>
      </c>
      <c r="B5" s="69"/>
      <c r="C5" s="69"/>
      <c r="D5" s="69"/>
      <c r="E5" s="69"/>
      <c r="F5" s="69"/>
      <c r="G5" s="69"/>
    </row>
    <row r="6" spans="1:7" x14ac:dyDescent="0.25">
      <c r="G6" s="49" t="s">
        <v>1372</v>
      </c>
    </row>
    <row r="7" spans="1:7" ht="15.75" customHeight="1" x14ac:dyDescent="0.25">
      <c r="A7" s="21"/>
      <c r="B7" s="79" t="s">
        <v>1361</v>
      </c>
      <c r="C7" s="74" t="s">
        <v>401</v>
      </c>
      <c r="D7" s="76" t="s">
        <v>1376</v>
      </c>
      <c r="E7" s="76"/>
      <c r="F7" s="83" t="s">
        <v>1377</v>
      </c>
      <c r="G7" s="81" t="s">
        <v>402</v>
      </c>
    </row>
    <row r="8" spans="1:7" ht="16.5" thickBot="1" x14ac:dyDescent="0.3">
      <c r="A8" s="22" t="s">
        <v>403</v>
      </c>
      <c r="B8" s="80"/>
      <c r="C8" s="75"/>
      <c r="D8" s="51" t="s">
        <v>405</v>
      </c>
      <c r="E8" s="52" t="s">
        <v>406</v>
      </c>
      <c r="F8" s="84"/>
      <c r="G8" s="82"/>
    </row>
    <row r="9" spans="1:7" x14ac:dyDescent="0.25">
      <c r="A9" s="25"/>
      <c r="B9" s="36"/>
      <c r="C9" s="36"/>
      <c r="D9" s="48" t="s">
        <v>1369</v>
      </c>
      <c r="E9" s="48" t="s">
        <v>1370</v>
      </c>
      <c r="F9" s="48" t="s">
        <v>1371</v>
      </c>
      <c r="G9" s="37" t="s">
        <v>1368</v>
      </c>
    </row>
    <row r="10" spans="1:7" ht="18.75" x14ac:dyDescent="0.3">
      <c r="A10" s="21"/>
      <c r="B10" s="41"/>
      <c r="C10" s="42" t="s">
        <v>12</v>
      </c>
      <c r="D10" s="43">
        <f>SUM(D11:D468)</f>
        <v>8498685508</v>
      </c>
      <c r="E10" s="43">
        <f t="shared" ref="E10:G10" si="0">SUM(E11:E468)</f>
        <v>1167126750</v>
      </c>
      <c r="F10" s="43">
        <f t="shared" si="0"/>
        <v>5086381911</v>
      </c>
      <c r="G10" s="43">
        <f t="shared" si="0"/>
        <v>14752194169</v>
      </c>
    </row>
    <row r="11" spans="1:7" x14ac:dyDescent="0.25">
      <c r="A11" s="21" t="s">
        <v>456</v>
      </c>
      <c r="B11" s="44">
        <v>1</v>
      </c>
      <c r="C11" s="38" t="s">
        <v>41</v>
      </c>
      <c r="D11" s="39">
        <v>500000</v>
      </c>
      <c r="E11" s="39">
        <v>932885</v>
      </c>
      <c r="F11" s="39"/>
      <c r="G11" s="40">
        <f t="shared" ref="G11:G74" si="1">D11+E11+F11</f>
        <v>1432885</v>
      </c>
    </row>
    <row r="12" spans="1:7" x14ac:dyDescent="0.25">
      <c r="A12" s="21" t="s">
        <v>457</v>
      </c>
      <c r="B12" s="44">
        <v>2</v>
      </c>
      <c r="C12" s="35" t="s">
        <v>458</v>
      </c>
      <c r="D12" s="20"/>
      <c r="E12" s="20"/>
      <c r="F12" s="20">
        <v>205307692</v>
      </c>
      <c r="G12" s="40">
        <f t="shared" si="1"/>
        <v>205307692</v>
      </c>
    </row>
    <row r="13" spans="1:7" x14ac:dyDescent="0.25">
      <c r="A13" s="21" t="s">
        <v>459</v>
      </c>
      <c r="B13" s="44">
        <v>3</v>
      </c>
      <c r="C13" s="35" t="s">
        <v>42</v>
      </c>
      <c r="D13" s="20">
        <v>47012500</v>
      </c>
      <c r="E13" s="20">
        <v>1760408</v>
      </c>
      <c r="F13" s="20"/>
      <c r="G13" s="40">
        <f t="shared" si="1"/>
        <v>48772908</v>
      </c>
    </row>
    <row r="14" spans="1:7" x14ac:dyDescent="0.25">
      <c r="A14" s="21" t="s">
        <v>460</v>
      </c>
      <c r="B14" s="44">
        <v>4</v>
      </c>
      <c r="C14" s="35" t="s">
        <v>43</v>
      </c>
      <c r="D14" s="20">
        <v>1786000</v>
      </c>
      <c r="E14" s="20"/>
      <c r="F14" s="20"/>
      <c r="G14" s="40">
        <f t="shared" si="1"/>
        <v>1786000</v>
      </c>
    </row>
    <row r="15" spans="1:7" x14ac:dyDescent="0.25">
      <c r="A15" s="21" t="s">
        <v>461</v>
      </c>
      <c r="B15" s="44">
        <v>5</v>
      </c>
      <c r="C15" s="35" t="s">
        <v>44</v>
      </c>
      <c r="D15" s="20">
        <v>8339000</v>
      </c>
      <c r="E15" s="20"/>
      <c r="F15" s="20">
        <v>8368149</v>
      </c>
      <c r="G15" s="40">
        <f t="shared" si="1"/>
        <v>16707149</v>
      </c>
    </row>
    <row r="16" spans="1:7" x14ac:dyDescent="0.25">
      <c r="A16" s="21" t="s">
        <v>464</v>
      </c>
      <c r="B16" s="44">
        <v>6</v>
      </c>
      <c r="C16" s="35" t="s">
        <v>45</v>
      </c>
      <c r="D16" s="20">
        <v>102312500</v>
      </c>
      <c r="E16" s="20"/>
      <c r="F16" s="20"/>
      <c r="G16" s="40">
        <f t="shared" si="1"/>
        <v>102312500</v>
      </c>
    </row>
    <row r="17" spans="1:7" x14ac:dyDescent="0.25">
      <c r="A17" s="21" t="s">
        <v>469</v>
      </c>
      <c r="B17" s="44">
        <v>7</v>
      </c>
      <c r="C17" s="35" t="s">
        <v>470</v>
      </c>
      <c r="D17" s="20"/>
      <c r="E17" s="20">
        <v>22348155</v>
      </c>
      <c r="F17" s="20"/>
      <c r="G17" s="40">
        <f t="shared" si="1"/>
        <v>22348155</v>
      </c>
    </row>
    <row r="18" spans="1:7" x14ac:dyDescent="0.25">
      <c r="A18" s="21" t="s">
        <v>471</v>
      </c>
      <c r="B18" s="44">
        <v>8</v>
      </c>
      <c r="C18" s="35" t="s">
        <v>46</v>
      </c>
      <c r="D18" s="20">
        <v>62865000</v>
      </c>
      <c r="E18" s="20"/>
      <c r="F18" s="20"/>
      <c r="G18" s="40">
        <f t="shared" si="1"/>
        <v>62865000</v>
      </c>
    </row>
    <row r="19" spans="1:7" x14ac:dyDescent="0.25">
      <c r="A19" s="21" t="s">
        <v>472</v>
      </c>
      <c r="B19" s="44">
        <v>9</v>
      </c>
      <c r="C19" s="35" t="s">
        <v>47</v>
      </c>
      <c r="D19" s="20">
        <v>5386000</v>
      </c>
      <c r="E19" s="20">
        <v>2829000</v>
      </c>
      <c r="F19" s="20"/>
      <c r="G19" s="40">
        <f t="shared" si="1"/>
        <v>8215000</v>
      </c>
    </row>
    <row r="20" spans="1:7" x14ac:dyDescent="0.25">
      <c r="A20" s="21" t="s">
        <v>475</v>
      </c>
      <c r="B20" s="44">
        <v>10</v>
      </c>
      <c r="C20" s="35" t="s">
        <v>48</v>
      </c>
      <c r="D20" s="20">
        <v>36000000</v>
      </c>
      <c r="E20" s="20"/>
      <c r="F20" s="20"/>
      <c r="G20" s="40">
        <f t="shared" si="1"/>
        <v>36000000</v>
      </c>
    </row>
    <row r="21" spans="1:7" x14ac:dyDescent="0.25">
      <c r="A21" s="21" t="s">
        <v>476</v>
      </c>
      <c r="B21" s="44">
        <v>11</v>
      </c>
      <c r="C21" s="35" t="s">
        <v>477</v>
      </c>
      <c r="D21" s="20"/>
      <c r="E21" s="20"/>
      <c r="F21" s="20">
        <v>13456000</v>
      </c>
      <c r="G21" s="40">
        <f t="shared" si="1"/>
        <v>13456000</v>
      </c>
    </row>
    <row r="22" spans="1:7" x14ac:dyDescent="0.25">
      <c r="A22" s="21" t="s">
        <v>478</v>
      </c>
      <c r="B22" s="44">
        <v>12</v>
      </c>
      <c r="C22" s="35" t="s">
        <v>49</v>
      </c>
      <c r="D22" s="20">
        <v>4964000</v>
      </c>
      <c r="E22" s="20"/>
      <c r="F22" s="20"/>
      <c r="G22" s="40">
        <f t="shared" si="1"/>
        <v>4964000</v>
      </c>
    </row>
    <row r="23" spans="1:7" x14ac:dyDescent="0.25">
      <c r="A23" s="21" t="s">
        <v>479</v>
      </c>
      <c r="B23" s="44">
        <v>13</v>
      </c>
      <c r="C23" s="35" t="s">
        <v>50</v>
      </c>
      <c r="D23" s="20">
        <v>2797000</v>
      </c>
      <c r="E23" s="20"/>
      <c r="F23" s="20"/>
      <c r="G23" s="40">
        <f t="shared" si="1"/>
        <v>2797000</v>
      </c>
    </row>
    <row r="24" spans="1:7" x14ac:dyDescent="0.25">
      <c r="A24" s="21" t="s">
        <v>480</v>
      </c>
      <c r="B24" s="44">
        <v>14</v>
      </c>
      <c r="C24" s="35" t="s">
        <v>51</v>
      </c>
      <c r="D24" s="20">
        <v>56085000</v>
      </c>
      <c r="E24" s="20">
        <v>910000</v>
      </c>
      <c r="F24" s="20"/>
      <c r="G24" s="40">
        <f t="shared" si="1"/>
        <v>56995000</v>
      </c>
    </row>
    <row r="25" spans="1:7" x14ac:dyDescent="0.25">
      <c r="A25" s="21" t="s">
        <v>481</v>
      </c>
      <c r="B25" s="44">
        <v>15</v>
      </c>
      <c r="C25" s="35" t="s">
        <v>52</v>
      </c>
      <c r="D25" s="20">
        <v>500000</v>
      </c>
      <c r="E25" s="20"/>
      <c r="F25" s="20"/>
      <c r="G25" s="40">
        <f t="shared" si="1"/>
        <v>500000</v>
      </c>
    </row>
    <row r="26" spans="1:7" x14ac:dyDescent="0.25">
      <c r="A26" s="21" t="s">
        <v>482</v>
      </c>
      <c r="B26" s="44">
        <v>16</v>
      </c>
      <c r="C26" s="35" t="s">
        <v>53</v>
      </c>
      <c r="D26" s="20">
        <v>2660000</v>
      </c>
      <c r="E26" s="20"/>
      <c r="F26" s="20"/>
      <c r="G26" s="40">
        <f t="shared" si="1"/>
        <v>2660000</v>
      </c>
    </row>
    <row r="27" spans="1:7" x14ac:dyDescent="0.25">
      <c r="A27" s="21" t="s">
        <v>483</v>
      </c>
      <c r="B27" s="44">
        <v>17</v>
      </c>
      <c r="C27" s="35" t="s">
        <v>54</v>
      </c>
      <c r="D27" s="20">
        <v>20072000</v>
      </c>
      <c r="E27" s="20">
        <v>1107960</v>
      </c>
      <c r="F27" s="20">
        <v>16555096</v>
      </c>
      <c r="G27" s="40">
        <f t="shared" si="1"/>
        <v>37735056</v>
      </c>
    </row>
    <row r="28" spans="1:7" x14ac:dyDescent="0.25">
      <c r="A28" s="21" t="s">
        <v>484</v>
      </c>
      <c r="B28" s="44">
        <v>18</v>
      </c>
      <c r="C28" s="35" t="s">
        <v>55</v>
      </c>
      <c r="D28" s="20">
        <v>6006000</v>
      </c>
      <c r="E28" s="20">
        <v>560000</v>
      </c>
      <c r="F28" s="20"/>
      <c r="G28" s="40">
        <f t="shared" si="1"/>
        <v>6566000</v>
      </c>
    </row>
    <row r="29" spans="1:7" x14ac:dyDescent="0.25">
      <c r="A29" s="21" t="s">
        <v>485</v>
      </c>
      <c r="B29" s="44">
        <v>19</v>
      </c>
      <c r="C29" s="35" t="s">
        <v>56</v>
      </c>
      <c r="D29" s="20">
        <v>2587000</v>
      </c>
      <c r="E29" s="20">
        <v>322000</v>
      </c>
      <c r="F29" s="20">
        <v>2531651</v>
      </c>
      <c r="G29" s="40">
        <f t="shared" si="1"/>
        <v>5440651</v>
      </c>
    </row>
    <row r="30" spans="1:7" x14ac:dyDescent="0.25">
      <c r="A30" s="21" t="s">
        <v>486</v>
      </c>
      <c r="B30" s="44">
        <v>20</v>
      </c>
      <c r="C30" s="35" t="s">
        <v>57</v>
      </c>
      <c r="D30" s="20">
        <v>16138000</v>
      </c>
      <c r="E30" s="20"/>
      <c r="F30" s="20"/>
      <c r="G30" s="40">
        <f t="shared" si="1"/>
        <v>16138000</v>
      </c>
    </row>
    <row r="31" spans="1:7" x14ac:dyDescent="0.25">
      <c r="A31" s="21" t="s">
        <v>487</v>
      </c>
      <c r="B31" s="44">
        <v>21</v>
      </c>
      <c r="C31" s="35" t="s">
        <v>488</v>
      </c>
      <c r="D31" s="20"/>
      <c r="E31" s="20"/>
      <c r="F31" s="20">
        <v>1876800</v>
      </c>
      <c r="G31" s="40">
        <f t="shared" si="1"/>
        <v>1876800</v>
      </c>
    </row>
    <row r="32" spans="1:7" x14ac:dyDescent="0.25">
      <c r="A32" s="21" t="s">
        <v>489</v>
      </c>
      <c r="B32" s="44">
        <v>22</v>
      </c>
      <c r="C32" s="35" t="s">
        <v>58</v>
      </c>
      <c r="D32" s="20">
        <v>500000</v>
      </c>
      <c r="E32" s="20"/>
      <c r="F32" s="20"/>
      <c r="G32" s="40">
        <f t="shared" si="1"/>
        <v>500000</v>
      </c>
    </row>
    <row r="33" spans="1:7" x14ac:dyDescent="0.25">
      <c r="A33" s="21" t="s">
        <v>490</v>
      </c>
      <c r="B33" s="44">
        <v>23</v>
      </c>
      <c r="C33" s="35" t="s">
        <v>59</v>
      </c>
      <c r="D33" s="20">
        <v>500000</v>
      </c>
      <c r="E33" s="20"/>
      <c r="F33" s="20"/>
      <c r="G33" s="40">
        <f t="shared" si="1"/>
        <v>500000</v>
      </c>
    </row>
    <row r="34" spans="1:7" x14ac:dyDescent="0.25">
      <c r="A34" s="21" t="s">
        <v>491</v>
      </c>
      <c r="B34" s="44">
        <v>24</v>
      </c>
      <c r="C34" s="35" t="s">
        <v>60</v>
      </c>
      <c r="D34" s="20">
        <v>500000</v>
      </c>
      <c r="E34" s="20"/>
      <c r="F34" s="20"/>
      <c r="G34" s="40">
        <f t="shared" si="1"/>
        <v>500000</v>
      </c>
    </row>
    <row r="35" spans="1:7" x14ac:dyDescent="0.25">
      <c r="A35" s="21" t="s">
        <v>492</v>
      </c>
      <c r="B35" s="44">
        <v>25</v>
      </c>
      <c r="C35" s="35" t="s">
        <v>61</v>
      </c>
      <c r="D35" s="20">
        <v>1324000</v>
      </c>
      <c r="E35" s="20"/>
      <c r="F35" s="20"/>
      <c r="G35" s="40">
        <f t="shared" si="1"/>
        <v>1324000</v>
      </c>
    </row>
    <row r="36" spans="1:7" x14ac:dyDescent="0.25">
      <c r="A36" s="21" t="s">
        <v>497</v>
      </c>
      <c r="B36" s="44">
        <v>26</v>
      </c>
      <c r="C36" s="35" t="s">
        <v>62</v>
      </c>
      <c r="D36" s="20">
        <v>871000</v>
      </c>
      <c r="E36" s="20"/>
      <c r="F36" s="20"/>
      <c r="G36" s="40">
        <f t="shared" si="1"/>
        <v>871000</v>
      </c>
    </row>
    <row r="37" spans="1:7" x14ac:dyDescent="0.25">
      <c r="A37" s="21" t="s">
        <v>498</v>
      </c>
      <c r="B37" s="44">
        <v>27</v>
      </c>
      <c r="C37" s="35" t="s">
        <v>499</v>
      </c>
      <c r="D37" s="20"/>
      <c r="E37" s="20"/>
      <c r="F37" s="20">
        <v>2366000</v>
      </c>
      <c r="G37" s="40">
        <f t="shared" si="1"/>
        <v>2366000</v>
      </c>
    </row>
    <row r="38" spans="1:7" x14ac:dyDescent="0.25">
      <c r="A38" s="21" t="s">
        <v>500</v>
      </c>
      <c r="B38" s="44">
        <v>28</v>
      </c>
      <c r="C38" s="35" t="s">
        <v>63</v>
      </c>
      <c r="D38" s="20">
        <v>15998000</v>
      </c>
      <c r="E38" s="20"/>
      <c r="F38" s="20"/>
      <c r="G38" s="40">
        <f t="shared" si="1"/>
        <v>15998000</v>
      </c>
    </row>
    <row r="39" spans="1:7" x14ac:dyDescent="0.25">
      <c r="A39" s="21" t="s">
        <v>501</v>
      </c>
      <c r="B39" s="44">
        <v>29</v>
      </c>
      <c r="C39" s="35" t="s">
        <v>64</v>
      </c>
      <c r="D39" s="20">
        <v>31258000</v>
      </c>
      <c r="E39" s="20"/>
      <c r="F39" s="20">
        <v>26899000</v>
      </c>
      <c r="G39" s="40">
        <f t="shared" si="1"/>
        <v>58157000</v>
      </c>
    </row>
    <row r="40" spans="1:7" x14ac:dyDescent="0.25">
      <c r="A40" s="21" t="s">
        <v>502</v>
      </c>
      <c r="B40" s="44">
        <v>30</v>
      </c>
      <c r="C40" s="35" t="s">
        <v>65</v>
      </c>
      <c r="D40" s="20">
        <v>33424000</v>
      </c>
      <c r="E40" s="20"/>
      <c r="F40" s="20">
        <v>68941691</v>
      </c>
      <c r="G40" s="40">
        <f t="shared" si="1"/>
        <v>102365691</v>
      </c>
    </row>
    <row r="41" spans="1:7" x14ac:dyDescent="0.25">
      <c r="A41" s="21" t="s">
        <v>503</v>
      </c>
      <c r="B41" s="44">
        <v>31</v>
      </c>
      <c r="C41" s="35" t="s">
        <v>66</v>
      </c>
      <c r="D41" s="20">
        <v>112220000</v>
      </c>
      <c r="E41" s="20"/>
      <c r="F41" s="20"/>
      <c r="G41" s="40">
        <f t="shared" si="1"/>
        <v>112220000</v>
      </c>
    </row>
    <row r="42" spans="1:7" x14ac:dyDescent="0.25">
      <c r="A42" s="21" t="s">
        <v>504</v>
      </c>
      <c r="B42" s="44">
        <v>32</v>
      </c>
      <c r="C42" s="35" t="s">
        <v>67</v>
      </c>
      <c r="D42" s="20">
        <v>5704000</v>
      </c>
      <c r="E42" s="20">
        <v>5196170</v>
      </c>
      <c r="F42" s="20"/>
      <c r="G42" s="40">
        <f t="shared" si="1"/>
        <v>10900170</v>
      </c>
    </row>
    <row r="43" spans="1:7" x14ac:dyDescent="0.25">
      <c r="A43" s="21" t="s">
        <v>505</v>
      </c>
      <c r="B43" s="44">
        <v>33</v>
      </c>
      <c r="C43" s="35" t="s">
        <v>68</v>
      </c>
      <c r="D43" s="20">
        <v>100000000</v>
      </c>
      <c r="E43" s="20">
        <v>23430000</v>
      </c>
      <c r="F43" s="20"/>
      <c r="G43" s="40">
        <f t="shared" si="1"/>
        <v>123430000</v>
      </c>
    </row>
    <row r="44" spans="1:7" x14ac:dyDescent="0.25">
      <c r="A44" s="21" t="s">
        <v>506</v>
      </c>
      <c r="B44" s="44">
        <v>34</v>
      </c>
      <c r="C44" s="35" t="s">
        <v>507</v>
      </c>
      <c r="D44" s="20"/>
      <c r="E44" s="20"/>
      <c r="F44" s="20">
        <v>500000</v>
      </c>
      <c r="G44" s="40">
        <f t="shared" si="1"/>
        <v>500000</v>
      </c>
    </row>
    <row r="45" spans="1:7" x14ac:dyDescent="0.25">
      <c r="A45" s="21" t="s">
        <v>508</v>
      </c>
      <c r="B45" s="44">
        <v>35</v>
      </c>
      <c r="C45" s="35" t="s">
        <v>69</v>
      </c>
      <c r="D45" s="20">
        <v>14560000</v>
      </c>
      <c r="E45" s="20"/>
      <c r="F45" s="20"/>
      <c r="G45" s="40">
        <f t="shared" si="1"/>
        <v>14560000</v>
      </c>
    </row>
    <row r="46" spans="1:7" x14ac:dyDescent="0.25">
      <c r="A46" s="21" t="s">
        <v>509</v>
      </c>
      <c r="B46" s="44">
        <v>36</v>
      </c>
      <c r="C46" s="35" t="s">
        <v>70</v>
      </c>
      <c r="D46" s="20">
        <v>89821000</v>
      </c>
      <c r="E46" s="20"/>
      <c r="F46" s="20"/>
      <c r="G46" s="40">
        <f t="shared" si="1"/>
        <v>89821000</v>
      </c>
    </row>
    <row r="47" spans="1:7" x14ac:dyDescent="0.25">
      <c r="A47" s="21" t="s">
        <v>510</v>
      </c>
      <c r="B47" s="44">
        <v>37</v>
      </c>
      <c r="C47" s="35" t="s">
        <v>71</v>
      </c>
      <c r="D47" s="20">
        <v>22896000</v>
      </c>
      <c r="E47" s="20">
        <v>18620000</v>
      </c>
      <c r="F47" s="20">
        <v>94502000</v>
      </c>
      <c r="G47" s="40">
        <f t="shared" si="1"/>
        <v>136018000</v>
      </c>
    </row>
    <row r="48" spans="1:7" x14ac:dyDescent="0.25">
      <c r="A48" s="21" t="s">
        <v>511</v>
      </c>
      <c r="B48" s="44">
        <v>38</v>
      </c>
      <c r="C48" s="35" t="s">
        <v>72</v>
      </c>
      <c r="D48" s="20">
        <v>9581000</v>
      </c>
      <c r="E48" s="20">
        <v>20570000</v>
      </c>
      <c r="F48" s="20"/>
      <c r="G48" s="40">
        <f t="shared" si="1"/>
        <v>30151000</v>
      </c>
    </row>
    <row r="49" spans="1:7" x14ac:dyDescent="0.25">
      <c r="A49" s="21" t="s">
        <v>512</v>
      </c>
      <c r="B49" s="44">
        <v>39</v>
      </c>
      <c r="C49" s="35" t="s">
        <v>73</v>
      </c>
      <c r="D49" s="20">
        <v>31440000</v>
      </c>
      <c r="E49" s="20"/>
      <c r="F49" s="20">
        <v>28330400</v>
      </c>
      <c r="G49" s="40">
        <f t="shared" si="1"/>
        <v>59770400</v>
      </c>
    </row>
    <row r="50" spans="1:7" x14ac:dyDescent="0.25">
      <c r="A50" s="21" t="s">
        <v>513</v>
      </c>
      <c r="B50" s="44">
        <v>40</v>
      </c>
      <c r="C50" s="35" t="s">
        <v>74</v>
      </c>
      <c r="D50" s="20">
        <v>500000</v>
      </c>
      <c r="E50" s="20"/>
      <c r="F50" s="20"/>
      <c r="G50" s="40">
        <f t="shared" si="1"/>
        <v>500000</v>
      </c>
    </row>
    <row r="51" spans="1:7" x14ac:dyDescent="0.25">
      <c r="A51" s="21" t="s">
        <v>514</v>
      </c>
      <c r="B51" s="44">
        <v>41</v>
      </c>
      <c r="C51" s="35" t="s">
        <v>515</v>
      </c>
      <c r="D51" s="20"/>
      <c r="E51" s="20"/>
      <c r="F51" s="20">
        <v>10569000</v>
      </c>
      <c r="G51" s="40">
        <f t="shared" si="1"/>
        <v>10569000</v>
      </c>
    </row>
    <row r="52" spans="1:7" x14ac:dyDescent="0.25">
      <c r="A52" s="21" t="s">
        <v>516</v>
      </c>
      <c r="B52" s="44">
        <v>42</v>
      </c>
      <c r="C52" s="35" t="s">
        <v>75</v>
      </c>
      <c r="D52" s="20">
        <v>4515773</v>
      </c>
      <c r="E52" s="20"/>
      <c r="F52" s="20"/>
      <c r="G52" s="40">
        <f t="shared" si="1"/>
        <v>4515773</v>
      </c>
    </row>
    <row r="53" spans="1:7" x14ac:dyDescent="0.25">
      <c r="A53" s="21" t="s">
        <v>517</v>
      </c>
      <c r="B53" s="44">
        <v>43</v>
      </c>
      <c r="C53" s="35" t="s">
        <v>76</v>
      </c>
      <c r="D53" s="20">
        <v>3567000</v>
      </c>
      <c r="E53" s="20"/>
      <c r="F53" s="20"/>
      <c r="G53" s="40">
        <f t="shared" si="1"/>
        <v>3567000</v>
      </c>
    </row>
    <row r="54" spans="1:7" x14ac:dyDescent="0.25">
      <c r="A54" s="21" t="s">
        <v>518</v>
      </c>
      <c r="B54" s="44">
        <v>44</v>
      </c>
      <c r="C54" s="35" t="s">
        <v>77</v>
      </c>
      <c r="D54" s="20">
        <v>19355769</v>
      </c>
      <c r="E54" s="20">
        <v>3109231</v>
      </c>
      <c r="F54" s="20">
        <v>18523800</v>
      </c>
      <c r="G54" s="40">
        <f t="shared" si="1"/>
        <v>40988800</v>
      </c>
    </row>
    <row r="55" spans="1:7" x14ac:dyDescent="0.25">
      <c r="A55" s="21" t="s">
        <v>519</v>
      </c>
      <c r="B55" s="44">
        <v>45</v>
      </c>
      <c r="C55" s="35" t="s">
        <v>78</v>
      </c>
      <c r="D55" s="20">
        <v>6994000</v>
      </c>
      <c r="E55" s="20"/>
      <c r="F55" s="20"/>
      <c r="G55" s="40">
        <f t="shared" si="1"/>
        <v>6994000</v>
      </c>
    </row>
    <row r="56" spans="1:7" x14ac:dyDescent="0.25">
      <c r="A56" s="21" t="s">
        <v>520</v>
      </c>
      <c r="B56" s="44">
        <v>46</v>
      </c>
      <c r="C56" s="35" t="s">
        <v>79</v>
      </c>
      <c r="D56" s="20">
        <v>23127334</v>
      </c>
      <c r="E56" s="20"/>
      <c r="F56" s="20"/>
      <c r="G56" s="40">
        <f t="shared" si="1"/>
        <v>23127334</v>
      </c>
    </row>
    <row r="57" spans="1:7" x14ac:dyDescent="0.25">
      <c r="A57" s="21" t="s">
        <v>521</v>
      </c>
      <c r="B57" s="44">
        <v>47</v>
      </c>
      <c r="C57" s="35" t="s">
        <v>80</v>
      </c>
      <c r="D57" s="20">
        <v>2305000</v>
      </c>
      <c r="E57" s="20"/>
      <c r="F57" s="20"/>
      <c r="G57" s="40">
        <f t="shared" si="1"/>
        <v>2305000</v>
      </c>
    </row>
    <row r="58" spans="1:7" x14ac:dyDescent="0.25">
      <c r="A58" s="21" t="s">
        <v>522</v>
      </c>
      <c r="B58" s="44">
        <v>48</v>
      </c>
      <c r="C58" s="35" t="s">
        <v>81</v>
      </c>
      <c r="D58" s="20">
        <v>2961000</v>
      </c>
      <c r="E58" s="20"/>
      <c r="F58" s="20"/>
      <c r="G58" s="40">
        <f t="shared" si="1"/>
        <v>2961000</v>
      </c>
    </row>
    <row r="59" spans="1:7" x14ac:dyDescent="0.25">
      <c r="A59" s="21" t="s">
        <v>523</v>
      </c>
      <c r="B59" s="44">
        <v>49</v>
      </c>
      <c r="C59" s="35" t="s">
        <v>82</v>
      </c>
      <c r="D59" s="20">
        <v>4754000</v>
      </c>
      <c r="E59" s="20"/>
      <c r="F59" s="20"/>
      <c r="G59" s="40">
        <f t="shared" si="1"/>
        <v>4754000</v>
      </c>
    </row>
    <row r="60" spans="1:7" x14ac:dyDescent="0.25">
      <c r="A60" s="21" t="s">
        <v>524</v>
      </c>
      <c r="B60" s="44">
        <v>50</v>
      </c>
      <c r="C60" s="35" t="s">
        <v>525</v>
      </c>
      <c r="D60" s="20"/>
      <c r="E60" s="20"/>
      <c r="F60" s="20">
        <v>100000000</v>
      </c>
      <c r="G60" s="40">
        <f t="shared" si="1"/>
        <v>100000000</v>
      </c>
    </row>
    <row r="61" spans="1:7" x14ac:dyDescent="0.25">
      <c r="A61" s="21" t="s">
        <v>526</v>
      </c>
      <c r="B61" s="44">
        <v>51</v>
      </c>
      <c r="C61" s="35" t="s">
        <v>83</v>
      </c>
      <c r="D61" s="20">
        <v>8267000</v>
      </c>
      <c r="E61" s="20"/>
      <c r="F61" s="20">
        <v>4643000</v>
      </c>
      <c r="G61" s="40">
        <f t="shared" si="1"/>
        <v>12910000</v>
      </c>
    </row>
    <row r="62" spans="1:7" x14ac:dyDescent="0.25">
      <c r="A62" s="21" t="s">
        <v>527</v>
      </c>
      <c r="B62" s="44">
        <v>52</v>
      </c>
      <c r="C62" s="35" t="s">
        <v>84</v>
      </c>
      <c r="D62" s="20">
        <v>35387000</v>
      </c>
      <c r="E62" s="20"/>
      <c r="F62" s="20">
        <v>63328000</v>
      </c>
      <c r="G62" s="40">
        <f t="shared" si="1"/>
        <v>98715000</v>
      </c>
    </row>
    <row r="63" spans="1:7" x14ac:dyDescent="0.25">
      <c r="A63" s="21" t="s">
        <v>528</v>
      </c>
      <c r="B63" s="44">
        <v>53</v>
      </c>
      <c r="C63" s="35" t="s">
        <v>529</v>
      </c>
      <c r="D63" s="20"/>
      <c r="E63" s="20"/>
      <c r="F63" s="20">
        <v>3917302</v>
      </c>
      <c r="G63" s="40">
        <f t="shared" si="1"/>
        <v>3917302</v>
      </c>
    </row>
    <row r="64" spans="1:7" x14ac:dyDescent="0.25">
      <c r="A64" s="21" t="s">
        <v>530</v>
      </c>
      <c r="B64" s="44">
        <v>54</v>
      </c>
      <c r="C64" s="35" t="s">
        <v>85</v>
      </c>
      <c r="D64" s="20">
        <v>9880038</v>
      </c>
      <c r="E64" s="20"/>
      <c r="F64" s="20">
        <v>19240000</v>
      </c>
      <c r="G64" s="40">
        <f t="shared" si="1"/>
        <v>29120038</v>
      </c>
    </row>
    <row r="65" spans="1:7" x14ac:dyDescent="0.25">
      <c r="A65" s="21" t="s">
        <v>531</v>
      </c>
      <c r="B65" s="44">
        <v>55</v>
      </c>
      <c r="C65" s="35" t="s">
        <v>86</v>
      </c>
      <c r="D65" s="20">
        <v>50068000</v>
      </c>
      <c r="E65" s="20"/>
      <c r="F65" s="20">
        <v>18045000</v>
      </c>
      <c r="G65" s="40">
        <f t="shared" si="1"/>
        <v>68113000</v>
      </c>
    </row>
    <row r="66" spans="1:7" x14ac:dyDescent="0.25">
      <c r="A66" s="21" t="s">
        <v>532</v>
      </c>
      <c r="B66" s="44">
        <v>56</v>
      </c>
      <c r="C66" s="35" t="s">
        <v>87</v>
      </c>
      <c r="D66" s="20">
        <v>500000</v>
      </c>
      <c r="E66" s="20"/>
      <c r="F66" s="20"/>
      <c r="G66" s="40">
        <f t="shared" si="1"/>
        <v>500000</v>
      </c>
    </row>
    <row r="67" spans="1:7" x14ac:dyDescent="0.25">
      <c r="A67" s="21" t="s">
        <v>533</v>
      </c>
      <c r="B67" s="44">
        <v>57</v>
      </c>
      <c r="C67" s="35" t="s">
        <v>88</v>
      </c>
      <c r="D67" s="20">
        <v>1475000</v>
      </c>
      <c r="E67" s="20"/>
      <c r="F67" s="20"/>
      <c r="G67" s="40">
        <f t="shared" si="1"/>
        <v>1475000</v>
      </c>
    </row>
    <row r="68" spans="1:7" x14ac:dyDescent="0.25">
      <c r="A68" s="21" t="s">
        <v>536</v>
      </c>
      <c r="B68" s="44">
        <v>58</v>
      </c>
      <c r="C68" s="35" t="s">
        <v>89</v>
      </c>
      <c r="D68" s="20">
        <v>500000</v>
      </c>
      <c r="E68" s="20"/>
      <c r="F68" s="20">
        <v>1000000</v>
      </c>
      <c r="G68" s="40">
        <f t="shared" si="1"/>
        <v>1500000</v>
      </c>
    </row>
    <row r="69" spans="1:7" x14ac:dyDescent="0.25">
      <c r="A69" s="21" t="s">
        <v>537</v>
      </c>
      <c r="B69" s="44">
        <v>59</v>
      </c>
      <c r="C69" s="35" t="s">
        <v>538</v>
      </c>
      <c r="D69" s="20"/>
      <c r="E69" s="20"/>
      <c r="F69" s="20">
        <v>3920000</v>
      </c>
      <c r="G69" s="40">
        <f t="shared" si="1"/>
        <v>3920000</v>
      </c>
    </row>
    <row r="70" spans="1:7" x14ac:dyDescent="0.25">
      <c r="A70" s="21" t="s">
        <v>539</v>
      </c>
      <c r="B70" s="44">
        <v>60</v>
      </c>
      <c r="C70" s="35" t="s">
        <v>90</v>
      </c>
      <c r="D70" s="20">
        <v>38732000</v>
      </c>
      <c r="E70" s="20"/>
      <c r="F70" s="20"/>
      <c r="G70" s="40">
        <f t="shared" si="1"/>
        <v>38732000</v>
      </c>
    </row>
    <row r="71" spans="1:7" x14ac:dyDescent="0.25">
      <c r="A71" s="21" t="s">
        <v>540</v>
      </c>
      <c r="B71" s="44">
        <v>61</v>
      </c>
      <c r="C71" s="35" t="s">
        <v>91</v>
      </c>
      <c r="D71" s="20">
        <v>10675000</v>
      </c>
      <c r="E71" s="20"/>
      <c r="F71" s="20">
        <v>20489000</v>
      </c>
      <c r="G71" s="40">
        <f t="shared" si="1"/>
        <v>31164000</v>
      </c>
    </row>
    <row r="72" spans="1:7" x14ac:dyDescent="0.25">
      <c r="A72" s="21" t="s">
        <v>541</v>
      </c>
      <c r="B72" s="44">
        <v>62</v>
      </c>
      <c r="C72" s="35" t="s">
        <v>92</v>
      </c>
      <c r="D72" s="20">
        <v>7712000</v>
      </c>
      <c r="E72" s="20"/>
      <c r="F72" s="20">
        <v>16056000</v>
      </c>
      <c r="G72" s="40">
        <f t="shared" si="1"/>
        <v>23768000</v>
      </c>
    </row>
    <row r="73" spans="1:7" x14ac:dyDescent="0.25">
      <c r="A73" s="21" t="s">
        <v>542</v>
      </c>
      <c r="B73" s="44">
        <v>63</v>
      </c>
      <c r="C73" s="35" t="s">
        <v>543</v>
      </c>
      <c r="D73" s="20"/>
      <c r="E73" s="20"/>
      <c r="F73" s="20">
        <v>15924000</v>
      </c>
      <c r="G73" s="40">
        <f t="shared" si="1"/>
        <v>15924000</v>
      </c>
    </row>
    <row r="74" spans="1:7" x14ac:dyDescent="0.25">
      <c r="A74" s="21" t="s">
        <v>544</v>
      </c>
      <c r="B74" s="44">
        <v>64</v>
      </c>
      <c r="C74" s="35" t="s">
        <v>93</v>
      </c>
      <c r="D74" s="20">
        <v>1409000</v>
      </c>
      <c r="E74" s="20"/>
      <c r="F74" s="20"/>
      <c r="G74" s="40">
        <f t="shared" si="1"/>
        <v>1409000</v>
      </c>
    </row>
    <row r="75" spans="1:7" x14ac:dyDescent="0.25">
      <c r="A75" s="21" t="s">
        <v>545</v>
      </c>
      <c r="B75" s="44">
        <v>65</v>
      </c>
      <c r="C75" s="35" t="s">
        <v>94</v>
      </c>
      <c r="D75" s="20">
        <v>4980000</v>
      </c>
      <c r="E75" s="20">
        <v>2660000</v>
      </c>
      <c r="F75" s="20">
        <v>6106000</v>
      </c>
      <c r="G75" s="40">
        <f t="shared" ref="G75:G138" si="2">D75+E75+F75</f>
        <v>13746000</v>
      </c>
    </row>
    <row r="76" spans="1:7" x14ac:dyDescent="0.25">
      <c r="A76" s="21" t="s">
        <v>546</v>
      </c>
      <c r="B76" s="44">
        <v>66</v>
      </c>
      <c r="C76" s="35" t="s">
        <v>95</v>
      </c>
      <c r="D76" s="20">
        <v>4951000</v>
      </c>
      <c r="E76" s="20"/>
      <c r="F76" s="20"/>
      <c r="G76" s="40">
        <f t="shared" si="2"/>
        <v>4951000</v>
      </c>
    </row>
    <row r="77" spans="1:7" x14ac:dyDescent="0.25">
      <c r="A77" s="21" t="s">
        <v>547</v>
      </c>
      <c r="B77" s="44">
        <v>67</v>
      </c>
      <c r="C77" s="35" t="s">
        <v>96</v>
      </c>
      <c r="D77" s="20">
        <v>500000</v>
      </c>
      <c r="E77" s="20"/>
      <c r="F77" s="20">
        <v>1000000</v>
      </c>
      <c r="G77" s="40">
        <f t="shared" si="2"/>
        <v>1500000</v>
      </c>
    </row>
    <row r="78" spans="1:7" x14ac:dyDescent="0.25">
      <c r="A78" s="21" t="s">
        <v>548</v>
      </c>
      <c r="B78" s="44">
        <v>68</v>
      </c>
      <c r="C78" s="35" t="s">
        <v>97</v>
      </c>
      <c r="D78" s="20">
        <v>141859816</v>
      </c>
      <c r="E78" s="20"/>
      <c r="F78" s="20"/>
      <c r="G78" s="40">
        <f t="shared" si="2"/>
        <v>141859816</v>
      </c>
    </row>
    <row r="79" spans="1:7" x14ac:dyDescent="0.25">
      <c r="A79" s="21" t="s">
        <v>549</v>
      </c>
      <c r="B79" s="44">
        <v>69</v>
      </c>
      <c r="C79" s="35" t="s">
        <v>98</v>
      </c>
      <c r="D79" s="20">
        <v>10000000</v>
      </c>
      <c r="E79" s="20"/>
      <c r="F79" s="20"/>
      <c r="G79" s="40">
        <f t="shared" si="2"/>
        <v>10000000</v>
      </c>
    </row>
    <row r="80" spans="1:7" x14ac:dyDescent="0.25">
      <c r="A80" s="21" t="s">
        <v>550</v>
      </c>
      <c r="B80" s="44">
        <v>70</v>
      </c>
      <c r="C80" s="35" t="s">
        <v>99</v>
      </c>
      <c r="D80" s="20">
        <v>12492045</v>
      </c>
      <c r="E80" s="20"/>
      <c r="F80" s="20">
        <v>15753716</v>
      </c>
      <c r="G80" s="40">
        <f t="shared" si="2"/>
        <v>28245761</v>
      </c>
    </row>
    <row r="81" spans="1:7" x14ac:dyDescent="0.25">
      <c r="A81" s="21" t="s">
        <v>551</v>
      </c>
      <c r="B81" s="44">
        <v>71</v>
      </c>
      <c r="C81" s="35" t="s">
        <v>100</v>
      </c>
      <c r="D81" s="20">
        <v>78768000</v>
      </c>
      <c r="E81" s="20"/>
      <c r="F81" s="20"/>
      <c r="G81" s="40">
        <f t="shared" si="2"/>
        <v>78768000</v>
      </c>
    </row>
    <row r="82" spans="1:7" x14ac:dyDescent="0.25">
      <c r="A82" s="21" t="s">
        <v>552</v>
      </c>
      <c r="B82" s="44">
        <v>72</v>
      </c>
      <c r="C82" s="35" t="s">
        <v>101</v>
      </c>
      <c r="D82" s="20">
        <v>14761000</v>
      </c>
      <c r="E82" s="20"/>
      <c r="F82" s="20">
        <v>45801000</v>
      </c>
      <c r="G82" s="40">
        <f t="shared" si="2"/>
        <v>60562000</v>
      </c>
    </row>
    <row r="83" spans="1:7" x14ac:dyDescent="0.25">
      <c r="A83" s="21" t="s">
        <v>553</v>
      </c>
      <c r="B83" s="44">
        <v>73</v>
      </c>
      <c r="C83" s="35" t="s">
        <v>102</v>
      </c>
      <c r="D83" s="20">
        <v>20644000</v>
      </c>
      <c r="E83" s="20"/>
      <c r="F83" s="20">
        <v>17399000</v>
      </c>
      <c r="G83" s="40">
        <f t="shared" si="2"/>
        <v>38043000</v>
      </c>
    </row>
    <row r="84" spans="1:7" x14ac:dyDescent="0.25">
      <c r="A84" s="21" t="s">
        <v>554</v>
      </c>
      <c r="B84" s="44">
        <v>74</v>
      </c>
      <c r="C84" s="35" t="s">
        <v>103</v>
      </c>
      <c r="D84" s="20">
        <v>2611000</v>
      </c>
      <c r="E84" s="20"/>
      <c r="F84" s="20">
        <v>500000</v>
      </c>
      <c r="G84" s="40">
        <f t="shared" si="2"/>
        <v>3111000</v>
      </c>
    </row>
    <row r="85" spans="1:7" x14ac:dyDescent="0.25">
      <c r="A85" s="21" t="s">
        <v>555</v>
      </c>
      <c r="B85" s="44">
        <v>75</v>
      </c>
      <c r="C85" s="35" t="s">
        <v>104</v>
      </c>
      <c r="D85" s="20">
        <v>2716000</v>
      </c>
      <c r="E85" s="20"/>
      <c r="F85" s="20"/>
      <c r="G85" s="40">
        <f t="shared" si="2"/>
        <v>2716000</v>
      </c>
    </row>
    <row r="86" spans="1:7" x14ac:dyDescent="0.25">
      <c r="A86" s="21" t="s">
        <v>556</v>
      </c>
      <c r="B86" s="44">
        <v>76</v>
      </c>
      <c r="C86" s="35" t="s">
        <v>105</v>
      </c>
      <c r="D86" s="20">
        <v>9501000</v>
      </c>
      <c r="E86" s="20">
        <v>6510000</v>
      </c>
      <c r="F86" s="20"/>
      <c r="G86" s="40">
        <f t="shared" si="2"/>
        <v>16011000</v>
      </c>
    </row>
    <row r="87" spans="1:7" x14ac:dyDescent="0.25">
      <c r="A87" s="21" t="s">
        <v>557</v>
      </c>
      <c r="B87" s="44">
        <v>77</v>
      </c>
      <c r="C87" s="35" t="s">
        <v>106</v>
      </c>
      <c r="D87" s="20">
        <v>6784000</v>
      </c>
      <c r="E87" s="20"/>
      <c r="F87" s="20">
        <v>8000000</v>
      </c>
      <c r="G87" s="40">
        <f t="shared" si="2"/>
        <v>14784000</v>
      </c>
    </row>
    <row r="88" spans="1:7" x14ac:dyDescent="0.25">
      <c r="A88" s="21" t="s">
        <v>558</v>
      </c>
      <c r="B88" s="44">
        <v>78</v>
      </c>
      <c r="C88" s="35" t="s">
        <v>107</v>
      </c>
      <c r="D88" s="20">
        <v>3902500</v>
      </c>
      <c r="E88" s="20"/>
      <c r="F88" s="20">
        <v>14790000</v>
      </c>
      <c r="G88" s="40">
        <f t="shared" si="2"/>
        <v>18692500</v>
      </c>
    </row>
    <row r="89" spans="1:7" x14ac:dyDescent="0.25">
      <c r="A89" s="21" t="s">
        <v>559</v>
      </c>
      <c r="B89" s="44">
        <v>79</v>
      </c>
      <c r="C89" s="35" t="s">
        <v>108</v>
      </c>
      <c r="D89" s="20">
        <v>3255000</v>
      </c>
      <c r="E89" s="20"/>
      <c r="F89" s="20"/>
      <c r="G89" s="40">
        <f t="shared" si="2"/>
        <v>3255000</v>
      </c>
    </row>
    <row r="90" spans="1:7" x14ac:dyDescent="0.25">
      <c r="A90" s="21" t="s">
        <v>560</v>
      </c>
      <c r="B90" s="44">
        <v>80</v>
      </c>
      <c r="C90" s="35" t="s">
        <v>109</v>
      </c>
      <c r="D90" s="20">
        <v>1224000</v>
      </c>
      <c r="E90" s="20"/>
      <c r="F90" s="20">
        <v>1172000</v>
      </c>
      <c r="G90" s="40">
        <f t="shared" si="2"/>
        <v>2396000</v>
      </c>
    </row>
    <row r="91" spans="1:7" x14ac:dyDescent="0.25">
      <c r="A91" s="21" t="s">
        <v>561</v>
      </c>
      <c r="B91" s="44">
        <v>81</v>
      </c>
      <c r="C91" s="35" t="s">
        <v>110</v>
      </c>
      <c r="D91" s="20">
        <v>10375000</v>
      </c>
      <c r="E91" s="20">
        <v>5280000</v>
      </c>
      <c r="F91" s="20"/>
      <c r="G91" s="40">
        <f t="shared" si="2"/>
        <v>15655000</v>
      </c>
    </row>
    <row r="92" spans="1:7" x14ac:dyDescent="0.25">
      <c r="A92" s="21" t="s">
        <v>562</v>
      </c>
      <c r="B92" s="44">
        <v>82</v>
      </c>
      <c r="C92" s="35" t="s">
        <v>111</v>
      </c>
      <c r="D92" s="20">
        <v>16804000</v>
      </c>
      <c r="E92" s="20"/>
      <c r="F92" s="20"/>
      <c r="G92" s="40">
        <f t="shared" si="2"/>
        <v>16804000</v>
      </c>
    </row>
    <row r="93" spans="1:7" x14ac:dyDescent="0.25">
      <c r="A93" s="21" t="s">
        <v>563</v>
      </c>
      <c r="B93" s="44">
        <v>83</v>
      </c>
      <c r="C93" s="35" t="s">
        <v>112</v>
      </c>
      <c r="D93" s="20">
        <v>50000000</v>
      </c>
      <c r="E93" s="20"/>
      <c r="F93" s="20"/>
      <c r="G93" s="40">
        <f t="shared" si="2"/>
        <v>50000000</v>
      </c>
    </row>
    <row r="94" spans="1:7" x14ac:dyDescent="0.25">
      <c r="A94" s="21" t="s">
        <v>564</v>
      </c>
      <c r="B94" s="44">
        <v>84</v>
      </c>
      <c r="C94" s="35" t="s">
        <v>113</v>
      </c>
      <c r="D94" s="20">
        <v>53827000</v>
      </c>
      <c r="E94" s="20"/>
      <c r="F94" s="20"/>
      <c r="G94" s="40">
        <f t="shared" si="2"/>
        <v>53827000</v>
      </c>
    </row>
    <row r="95" spans="1:7" x14ac:dyDescent="0.25">
      <c r="A95" s="21" t="s">
        <v>565</v>
      </c>
      <c r="B95" s="44">
        <v>85</v>
      </c>
      <c r="C95" s="35" t="s">
        <v>114</v>
      </c>
      <c r="D95" s="20">
        <v>3861000</v>
      </c>
      <c r="E95" s="20"/>
      <c r="F95" s="20">
        <v>7489000</v>
      </c>
      <c r="G95" s="40">
        <f t="shared" si="2"/>
        <v>11350000</v>
      </c>
    </row>
    <row r="96" spans="1:7" x14ac:dyDescent="0.25">
      <c r="A96" s="21" t="s">
        <v>566</v>
      </c>
      <c r="B96" s="44">
        <v>86</v>
      </c>
      <c r="C96" s="35" t="s">
        <v>115</v>
      </c>
      <c r="D96" s="20">
        <v>3155000</v>
      </c>
      <c r="E96" s="20"/>
      <c r="F96" s="20"/>
      <c r="G96" s="40">
        <f t="shared" si="2"/>
        <v>3155000</v>
      </c>
    </row>
    <row r="97" spans="1:7" x14ac:dyDescent="0.25">
      <c r="A97" s="21" t="s">
        <v>567</v>
      </c>
      <c r="B97" s="44">
        <v>87</v>
      </c>
      <c r="C97" s="35" t="s">
        <v>116</v>
      </c>
      <c r="D97" s="20">
        <v>6901000</v>
      </c>
      <c r="E97" s="20"/>
      <c r="F97" s="20"/>
      <c r="G97" s="40">
        <f t="shared" si="2"/>
        <v>6901000</v>
      </c>
    </row>
    <row r="98" spans="1:7" x14ac:dyDescent="0.25">
      <c r="A98" s="21" t="s">
        <v>568</v>
      </c>
      <c r="B98" s="44">
        <v>88</v>
      </c>
      <c r="C98" s="35" t="s">
        <v>117</v>
      </c>
      <c r="D98" s="20">
        <v>8149000</v>
      </c>
      <c r="E98" s="20">
        <v>4900000</v>
      </c>
      <c r="F98" s="20"/>
      <c r="G98" s="40">
        <f t="shared" si="2"/>
        <v>13049000</v>
      </c>
    </row>
    <row r="99" spans="1:7" x14ac:dyDescent="0.25">
      <c r="A99" s="21" t="s">
        <v>569</v>
      </c>
      <c r="B99" s="44">
        <v>89</v>
      </c>
      <c r="C99" s="35" t="s">
        <v>118</v>
      </c>
      <c r="D99" s="20">
        <v>18142500</v>
      </c>
      <c r="E99" s="20"/>
      <c r="F99" s="20"/>
      <c r="G99" s="40">
        <f t="shared" si="2"/>
        <v>18142500</v>
      </c>
    </row>
    <row r="100" spans="1:7" x14ac:dyDescent="0.25">
      <c r="A100" s="21" t="s">
        <v>570</v>
      </c>
      <c r="B100" s="44">
        <v>90</v>
      </c>
      <c r="C100" s="35" t="s">
        <v>119</v>
      </c>
      <c r="D100" s="20">
        <v>7584000</v>
      </c>
      <c r="E100" s="20"/>
      <c r="F100" s="20"/>
      <c r="G100" s="40">
        <f t="shared" si="2"/>
        <v>7584000</v>
      </c>
    </row>
    <row r="101" spans="1:7" x14ac:dyDescent="0.25">
      <c r="A101" s="21" t="s">
        <v>571</v>
      </c>
      <c r="B101" s="44">
        <v>91</v>
      </c>
      <c r="C101" s="35" t="s">
        <v>572</v>
      </c>
      <c r="D101" s="20"/>
      <c r="E101" s="20">
        <v>32480000</v>
      </c>
      <c r="F101" s="20"/>
      <c r="G101" s="40">
        <f t="shared" si="2"/>
        <v>32480000</v>
      </c>
    </row>
    <row r="102" spans="1:7" x14ac:dyDescent="0.25">
      <c r="A102" s="21" t="s">
        <v>573</v>
      </c>
      <c r="B102" s="44">
        <v>92</v>
      </c>
      <c r="C102" s="35" t="s">
        <v>120</v>
      </c>
      <c r="D102" s="20">
        <v>50000000</v>
      </c>
      <c r="E102" s="20">
        <v>32144000</v>
      </c>
      <c r="F102" s="20"/>
      <c r="G102" s="40">
        <f t="shared" si="2"/>
        <v>82144000</v>
      </c>
    </row>
    <row r="103" spans="1:7" x14ac:dyDescent="0.25">
      <c r="A103" s="21" t="s">
        <v>574</v>
      </c>
      <c r="B103" s="44">
        <v>93</v>
      </c>
      <c r="C103" s="35" t="s">
        <v>121</v>
      </c>
      <c r="D103" s="20">
        <v>107312500</v>
      </c>
      <c r="E103" s="20"/>
      <c r="F103" s="20"/>
      <c r="G103" s="40">
        <f t="shared" si="2"/>
        <v>107312500</v>
      </c>
    </row>
    <row r="104" spans="1:7" x14ac:dyDescent="0.25">
      <c r="A104" s="21" t="s">
        <v>575</v>
      </c>
      <c r="B104" s="44">
        <v>94</v>
      </c>
      <c r="C104" s="35" t="s">
        <v>122</v>
      </c>
      <c r="D104" s="20">
        <v>21926000</v>
      </c>
      <c r="E104" s="20"/>
      <c r="F104" s="20">
        <v>14528940</v>
      </c>
      <c r="G104" s="40">
        <f t="shared" si="2"/>
        <v>36454940</v>
      </c>
    </row>
    <row r="105" spans="1:7" x14ac:dyDescent="0.25">
      <c r="A105" s="21" t="s">
        <v>576</v>
      </c>
      <c r="B105" s="44">
        <v>95</v>
      </c>
      <c r="C105" s="35" t="s">
        <v>577</v>
      </c>
      <c r="D105" s="20"/>
      <c r="E105" s="20"/>
      <c r="F105" s="20">
        <v>200000000</v>
      </c>
      <c r="G105" s="40">
        <f t="shared" si="2"/>
        <v>200000000</v>
      </c>
    </row>
    <row r="106" spans="1:7" x14ac:dyDescent="0.25">
      <c r="A106" s="21" t="s">
        <v>578</v>
      </c>
      <c r="B106" s="44">
        <v>96</v>
      </c>
      <c r="C106" s="35" t="s">
        <v>123</v>
      </c>
      <c r="D106" s="20">
        <v>3497000</v>
      </c>
      <c r="E106" s="20"/>
      <c r="F106" s="20">
        <v>4358000</v>
      </c>
      <c r="G106" s="40">
        <f t="shared" si="2"/>
        <v>7855000</v>
      </c>
    </row>
    <row r="107" spans="1:7" x14ac:dyDescent="0.25">
      <c r="A107" s="21" t="s">
        <v>579</v>
      </c>
      <c r="B107" s="44">
        <v>97</v>
      </c>
      <c r="C107" s="35" t="s">
        <v>124</v>
      </c>
      <c r="D107" s="20">
        <v>5460000</v>
      </c>
      <c r="E107" s="20">
        <v>5630000</v>
      </c>
      <c r="F107" s="20"/>
      <c r="G107" s="40">
        <f t="shared" si="2"/>
        <v>11090000</v>
      </c>
    </row>
    <row r="108" spans="1:7" x14ac:dyDescent="0.25">
      <c r="A108" s="21" t="s">
        <v>580</v>
      </c>
      <c r="B108" s="44">
        <v>98</v>
      </c>
      <c r="C108" s="35" t="s">
        <v>125</v>
      </c>
      <c r="D108" s="20">
        <v>6764000</v>
      </c>
      <c r="E108" s="20">
        <v>13040000</v>
      </c>
      <c r="F108" s="20">
        <v>17967000</v>
      </c>
      <c r="G108" s="40">
        <f t="shared" si="2"/>
        <v>37771000</v>
      </c>
    </row>
    <row r="109" spans="1:7" x14ac:dyDescent="0.25">
      <c r="A109" s="21" t="s">
        <v>581</v>
      </c>
      <c r="B109" s="44">
        <v>99</v>
      </c>
      <c r="C109" s="35" t="s">
        <v>582</v>
      </c>
      <c r="D109" s="20"/>
      <c r="E109" s="20"/>
      <c r="F109" s="20">
        <v>3650000</v>
      </c>
      <c r="G109" s="40">
        <f t="shared" si="2"/>
        <v>3650000</v>
      </c>
    </row>
    <row r="110" spans="1:7" x14ac:dyDescent="0.25">
      <c r="A110" s="21" t="s">
        <v>583</v>
      </c>
      <c r="B110" s="44">
        <v>100</v>
      </c>
      <c r="C110" s="35" t="s">
        <v>126</v>
      </c>
      <c r="D110" s="20">
        <v>10450000</v>
      </c>
      <c r="E110" s="20">
        <v>3430000</v>
      </c>
      <c r="F110" s="20"/>
      <c r="G110" s="40">
        <f t="shared" si="2"/>
        <v>13880000</v>
      </c>
    </row>
    <row r="111" spans="1:7" x14ac:dyDescent="0.25">
      <c r="A111" s="21" t="s">
        <v>584</v>
      </c>
      <c r="B111" s="44">
        <v>101</v>
      </c>
      <c r="C111" s="35" t="s">
        <v>127</v>
      </c>
      <c r="D111" s="20">
        <v>9821000</v>
      </c>
      <c r="E111" s="20">
        <v>6532000</v>
      </c>
      <c r="F111" s="20"/>
      <c r="G111" s="40">
        <f t="shared" si="2"/>
        <v>16353000</v>
      </c>
    </row>
    <row r="112" spans="1:7" x14ac:dyDescent="0.25">
      <c r="A112" s="21" t="s">
        <v>585</v>
      </c>
      <c r="B112" s="44">
        <v>102</v>
      </c>
      <c r="C112" s="35" t="s">
        <v>128</v>
      </c>
      <c r="D112" s="20">
        <v>1053000</v>
      </c>
      <c r="E112" s="20">
        <v>2274038</v>
      </c>
      <c r="F112" s="20">
        <v>2969365</v>
      </c>
      <c r="G112" s="40">
        <f t="shared" si="2"/>
        <v>6296403</v>
      </c>
    </row>
    <row r="113" spans="1:7" x14ac:dyDescent="0.25">
      <c r="A113" s="21" t="s">
        <v>586</v>
      </c>
      <c r="B113" s="44">
        <v>103</v>
      </c>
      <c r="C113" s="35" t="s">
        <v>129</v>
      </c>
      <c r="D113" s="20">
        <v>8224000</v>
      </c>
      <c r="E113" s="20">
        <v>3606000</v>
      </c>
      <c r="F113" s="20">
        <v>27037000</v>
      </c>
      <c r="G113" s="40">
        <f t="shared" si="2"/>
        <v>38867000</v>
      </c>
    </row>
    <row r="114" spans="1:7" x14ac:dyDescent="0.25">
      <c r="A114" s="21" t="s">
        <v>589</v>
      </c>
      <c r="B114" s="44">
        <v>104</v>
      </c>
      <c r="C114" s="35" t="s">
        <v>130</v>
      </c>
      <c r="D114" s="20">
        <v>60290000</v>
      </c>
      <c r="E114" s="20"/>
      <c r="F114" s="20">
        <v>100000000</v>
      </c>
      <c r="G114" s="40">
        <f t="shared" si="2"/>
        <v>160290000</v>
      </c>
    </row>
    <row r="115" spans="1:7" x14ac:dyDescent="0.25">
      <c r="A115" s="21" t="s">
        <v>590</v>
      </c>
      <c r="B115" s="44">
        <v>105</v>
      </c>
      <c r="C115" s="35" t="s">
        <v>131</v>
      </c>
      <c r="D115" s="20">
        <v>17000000</v>
      </c>
      <c r="E115" s="20"/>
      <c r="F115" s="20"/>
      <c r="G115" s="40">
        <f t="shared" si="2"/>
        <v>17000000</v>
      </c>
    </row>
    <row r="116" spans="1:7" x14ac:dyDescent="0.25">
      <c r="A116" s="21" t="s">
        <v>591</v>
      </c>
      <c r="B116" s="44">
        <v>106</v>
      </c>
      <c r="C116" s="35" t="s">
        <v>132</v>
      </c>
      <c r="D116" s="20">
        <v>37485000</v>
      </c>
      <c r="E116" s="20"/>
      <c r="F116" s="20">
        <v>67183000</v>
      </c>
      <c r="G116" s="40">
        <f t="shared" si="2"/>
        <v>104668000</v>
      </c>
    </row>
    <row r="117" spans="1:7" x14ac:dyDescent="0.25">
      <c r="A117" s="21" t="s">
        <v>592</v>
      </c>
      <c r="B117" s="44">
        <v>107</v>
      </c>
      <c r="C117" s="35" t="s">
        <v>133</v>
      </c>
      <c r="D117" s="20">
        <v>100000000</v>
      </c>
      <c r="E117" s="20">
        <v>176632430</v>
      </c>
      <c r="F117" s="20"/>
      <c r="G117" s="40">
        <f t="shared" si="2"/>
        <v>276632430</v>
      </c>
    </row>
    <row r="118" spans="1:7" x14ac:dyDescent="0.25">
      <c r="A118" s="21" t="s">
        <v>593</v>
      </c>
      <c r="B118" s="44">
        <v>108</v>
      </c>
      <c r="C118" s="35" t="s">
        <v>134</v>
      </c>
      <c r="D118" s="20">
        <v>72412000</v>
      </c>
      <c r="E118" s="20"/>
      <c r="F118" s="20">
        <v>158488000</v>
      </c>
      <c r="G118" s="40">
        <f t="shared" si="2"/>
        <v>230900000</v>
      </c>
    </row>
    <row r="119" spans="1:7" x14ac:dyDescent="0.25">
      <c r="A119" s="21" t="s">
        <v>594</v>
      </c>
      <c r="B119" s="44">
        <v>109</v>
      </c>
      <c r="C119" s="35" t="s">
        <v>135</v>
      </c>
      <c r="D119" s="20">
        <v>2044000</v>
      </c>
      <c r="E119" s="20"/>
      <c r="F119" s="20"/>
      <c r="G119" s="40">
        <f t="shared" si="2"/>
        <v>2044000</v>
      </c>
    </row>
    <row r="120" spans="1:7" x14ac:dyDescent="0.25">
      <c r="A120" s="21" t="s">
        <v>595</v>
      </c>
      <c r="B120" s="44">
        <v>110</v>
      </c>
      <c r="C120" s="35" t="s">
        <v>136</v>
      </c>
      <c r="D120" s="20">
        <v>21935000</v>
      </c>
      <c r="E120" s="20"/>
      <c r="F120" s="20"/>
      <c r="G120" s="40">
        <f t="shared" si="2"/>
        <v>21935000</v>
      </c>
    </row>
    <row r="121" spans="1:7" x14ac:dyDescent="0.25">
      <c r="A121" s="21" t="s">
        <v>596</v>
      </c>
      <c r="B121" s="44">
        <v>111</v>
      </c>
      <c r="C121" s="35" t="s">
        <v>137</v>
      </c>
      <c r="D121" s="20">
        <v>3733000</v>
      </c>
      <c r="E121" s="20"/>
      <c r="F121" s="20"/>
      <c r="G121" s="40">
        <f t="shared" si="2"/>
        <v>3733000</v>
      </c>
    </row>
    <row r="122" spans="1:7" x14ac:dyDescent="0.25">
      <c r="A122" s="21" t="s">
        <v>597</v>
      </c>
      <c r="B122" s="44">
        <v>112</v>
      </c>
      <c r="C122" s="35" t="s">
        <v>138</v>
      </c>
      <c r="D122" s="20">
        <v>1861000</v>
      </c>
      <c r="E122" s="20"/>
      <c r="F122" s="20"/>
      <c r="G122" s="40">
        <f t="shared" si="2"/>
        <v>1861000</v>
      </c>
    </row>
    <row r="123" spans="1:7" x14ac:dyDescent="0.25">
      <c r="A123" s="21" t="s">
        <v>598</v>
      </c>
      <c r="B123" s="44">
        <v>113</v>
      </c>
      <c r="C123" s="35" t="s">
        <v>599</v>
      </c>
      <c r="D123" s="20"/>
      <c r="E123" s="20"/>
      <c r="F123" s="20">
        <v>682000</v>
      </c>
      <c r="G123" s="40">
        <f t="shared" si="2"/>
        <v>682000</v>
      </c>
    </row>
    <row r="124" spans="1:7" x14ac:dyDescent="0.25">
      <c r="A124" s="21" t="s">
        <v>600</v>
      </c>
      <c r="B124" s="44">
        <v>114</v>
      </c>
      <c r="C124" s="35" t="s">
        <v>139</v>
      </c>
      <c r="D124" s="20">
        <v>54240000</v>
      </c>
      <c r="E124" s="20"/>
      <c r="F124" s="20">
        <v>208480000</v>
      </c>
      <c r="G124" s="40">
        <f t="shared" si="2"/>
        <v>262720000</v>
      </c>
    </row>
    <row r="125" spans="1:7" x14ac:dyDescent="0.25">
      <c r="A125" s="21" t="s">
        <v>601</v>
      </c>
      <c r="B125" s="44">
        <v>115</v>
      </c>
      <c r="C125" s="35" t="s">
        <v>140</v>
      </c>
      <c r="D125" s="20">
        <v>47253000</v>
      </c>
      <c r="E125" s="20"/>
      <c r="F125" s="20"/>
      <c r="G125" s="40">
        <f t="shared" si="2"/>
        <v>47253000</v>
      </c>
    </row>
    <row r="126" spans="1:7" x14ac:dyDescent="0.25">
      <c r="A126" s="21" t="s">
        <v>602</v>
      </c>
      <c r="B126" s="44">
        <v>116</v>
      </c>
      <c r="C126" s="35" t="s">
        <v>141</v>
      </c>
      <c r="D126" s="20">
        <v>3588000</v>
      </c>
      <c r="E126" s="20">
        <v>3900000</v>
      </c>
      <c r="F126" s="20"/>
      <c r="G126" s="40">
        <f t="shared" si="2"/>
        <v>7488000</v>
      </c>
    </row>
    <row r="127" spans="1:7" x14ac:dyDescent="0.25">
      <c r="A127" s="21" t="s">
        <v>603</v>
      </c>
      <c r="B127" s="44">
        <v>117</v>
      </c>
      <c r="C127" s="35" t="s">
        <v>142</v>
      </c>
      <c r="D127" s="20">
        <v>10528000</v>
      </c>
      <c r="E127" s="20"/>
      <c r="F127" s="20"/>
      <c r="G127" s="40">
        <f t="shared" si="2"/>
        <v>10528000</v>
      </c>
    </row>
    <row r="128" spans="1:7" x14ac:dyDescent="0.25">
      <c r="A128" s="21" t="s">
        <v>604</v>
      </c>
      <c r="B128" s="44">
        <v>118</v>
      </c>
      <c r="C128" s="35" t="s">
        <v>143</v>
      </c>
      <c r="D128" s="20">
        <v>136186000</v>
      </c>
      <c r="E128" s="20"/>
      <c r="F128" s="20"/>
      <c r="G128" s="40">
        <f t="shared" si="2"/>
        <v>136186000</v>
      </c>
    </row>
    <row r="129" spans="1:7" x14ac:dyDescent="0.25">
      <c r="A129" s="21" t="s">
        <v>605</v>
      </c>
      <c r="B129" s="44">
        <v>119</v>
      </c>
      <c r="C129" s="35" t="s">
        <v>144</v>
      </c>
      <c r="D129" s="20">
        <v>7798500</v>
      </c>
      <c r="E129" s="20"/>
      <c r="F129" s="20">
        <v>16343000</v>
      </c>
      <c r="G129" s="40">
        <f t="shared" si="2"/>
        <v>24141500</v>
      </c>
    </row>
    <row r="130" spans="1:7" x14ac:dyDescent="0.25">
      <c r="A130" s="21" t="s">
        <v>606</v>
      </c>
      <c r="B130" s="44">
        <v>120</v>
      </c>
      <c r="C130" s="35" t="s">
        <v>145</v>
      </c>
      <c r="D130" s="20">
        <v>500000</v>
      </c>
      <c r="E130" s="20"/>
      <c r="F130" s="20"/>
      <c r="G130" s="40">
        <f t="shared" si="2"/>
        <v>500000</v>
      </c>
    </row>
    <row r="131" spans="1:7" x14ac:dyDescent="0.25">
      <c r="A131" s="21" t="s">
        <v>607</v>
      </c>
      <c r="B131" s="44">
        <v>121</v>
      </c>
      <c r="C131" s="35" t="s">
        <v>608</v>
      </c>
      <c r="D131" s="20"/>
      <c r="E131" s="20"/>
      <c r="F131" s="20">
        <v>22406500</v>
      </c>
      <c r="G131" s="40">
        <f t="shared" si="2"/>
        <v>22406500</v>
      </c>
    </row>
    <row r="132" spans="1:7" x14ac:dyDescent="0.25">
      <c r="A132" s="21" t="s">
        <v>609</v>
      </c>
      <c r="B132" s="44">
        <v>122</v>
      </c>
      <c r="C132" s="35" t="s">
        <v>146</v>
      </c>
      <c r="D132" s="20">
        <v>20551000</v>
      </c>
      <c r="E132" s="20"/>
      <c r="F132" s="20"/>
      <c r="G132" s="40">
        <f t="shared" si="2"/>
        <v>20551000</v>
      </c>
    </row>
    <row r="133" spans="1:7" x14ac:dyDescent="0.25">
      <c r="A133" s="21" t="s">
        <v>610</v>
      </c>
      <c r="B133" s="44">
        <v>123</v>
      </c>
      <c r="C133" s="35" t="s">
        <v>147</v>
      </c>
      <c r="D133" s="20">
        <v>100000000</v>
      </c>
      <c r="E133" s="20">
        <v>19250000</v>
      </c>
      <c r="F133" s="20"/>
      <c r="G133" s="40">
        <f t="shared" si="2"/>
        <v>119250000</v>
      </c>
    </row>
    <row r="134" spans="1:7" x14ac:dyDescent="0.25">
      <c r="A134" s="21" t="s">
        <v>611</v>
      </c>
      <c r="B134" s="44">
        <v>124</v>
      </c>
      <c r="C134" s="35" t="s">
        <v>148</v>
      </c>
      <c r="D134" s="20">
        <v>5282000</v>
      </c>
      <c r="E134" s="20"/>
      <c r="F134" s="20"/>
      <c r="G134" s="40">
        <f t="shared" si="2"/>
        <v>5282000</v>
      </c>
    </row>
    <row r="135" spans="1:7" x14ac:dyDescent="0.25">
      <c r="A135" s="21" t="s">
        <v>612</v>
      </c>
      <c r="B135" s="44">
        <v>125</v>
      </c>
      <c r="C135" s="35" t="s">
        <v>149</v>
      </c>
      <c r="D135" s="20">
        <v>12574963</v>
      </c>
      <c r="E135" s="20"/>
      <c r="F135" s="20">
        <v>22437000</v>
      </c>
      <c r="G135" s="40">
        <f t="shared" si="2"/>
        <v>35011963</v>
      </c>
    </row>
    <row r="136" spans="1:7" x14ac:dyDescent="0.25">
      <c r="A136" s="21" t="s">
        <v>613</v>
      </c>
      <c r="B136" s="44">
        <v>126</v>
      </c>
      <c r="C136" s="35" t="s">
        <v>614</v>
      </c>
      <c r="D136" s="20"/>
      <c r="E136" s="20"/>
      <c r="F136" s="20">
        <v>5653000</v>
      </c>
      <c r="G136" s="40">
        <f t="shared" si="2"/>
        <v>5653000</v>
      </c>
    </row>
    <row r="137" spans="1:7" x14ac:dyDescent="0.25">
      <c r="A137" s="21" t="s">
        <v>615</v>
      </c>
      <c r="B137" s="44">
        <v>127</v>
      </c>
      <c r="C137" s="35" t="s">
        <v>150</v>
      </c>
      <c r="D137" s="20">
        <v>75000000</v>
      </c>
      <c r="E137" s="20"/>
      <c r="F137" s="20"/>
      <c r="G137" s="40">
        <f t="shared" si="2"/>
        <v>75000000</v>
      </c>
    </row>
    <row r="138" spans="1:7" x14ac:dyDescent="0.25">
      <c r="A138" s="21" t="s">
        <v>616</v>
      </c>
      <c r="B138" s="44">
        <v>128</v>
      </c>
      <c r="C138" s="35" t="s">
        <v>151</v>
      </c>
      <c r="D138" s="20">
        <v>135870000</v>
      </c>
      <c r="E138" s="20"/>
      <c r="F138" s="20"/>
      <c r="G138" s="40">
        <f t="shared" si="2"/>
        <v>135870000</v>
      </c>
    </row>
    <row r="139" spans="1:7" x14ac:dyDescent="0.25">
      <c r="A139" s="21" t="s">
        <v>617</v>
      </c>
      <c r="B139" s="44">
        <v>129</v>
      </c>
      <c r="C139" s="35" t="s">
        <v>152</v>
      </c>
      <c r="D139" s="20">
        <v>3689000</v>
      </c>
      <c r="E139" s="20"/>
      <c r="F139" s="20"/>
      <c r="G139" s="40">
        <f t="shared" ref="G139:G202" si="3">D139+E139+F139</f>
        <v>3689000</v>
      </c>
    </row>
    <row r="140" spans="1:7" x14ac:dyDescent="0.25">
      <c r="A140" s="21" t="s">
        <v>618</v>
      </c>
      <c r="B140" s="44">
        <v>130</v>
      </c>
      <c r="C140" s="35" t="s">
        <v>619</v>
      </c>
      <c r="D140" s="20"/>
      <c r="E140" s="20"/>
      <c r="F140" s="20">
        <v>16593160</v>
      </c>
      <c r="G140" s="40">
        <f t="shared" si="3"/>
        <v>16593160</v>
      </c>
    </row>
    <row r="141" spans="1:7" x14ac:dyDescent="0.25">
      <c r="A141" s="21" t="s">
        <v>620</v>
      </c>
      <c r="B141" s="44">
        <v>131</v>
      </c>
      <c r="C141" s="35" t="s">
        <v>153</v>
      </c>
      <c r="D141" s="20">
        <v>6451000</v>
      </c>
      <c r="E141" s="20"/>
      <c r="F141" s="20">
        <v>6785000</v>
      </c>
      <c r="G141" s="40">
        <f t="shared" si="3"/>
        <v>13236000</v>
      </c>
    </row>
    <row r="142" spans="1:7" x14ac:dyDescent="0.25">
      <c r="A142" s="21" t="s">
        <v>621</v>
      </c>
      <c r="B142" s="44">
        <v>132</v>
      </c>
      <c r="C142" s="35" t="s">
        <v>154</v>
      </c>
      <c r="D142" s="20">
        <v>500000</v>
      </c>
      <c r="E142" s="20"/>
      <c r="F142" s="20"/>
      <c r="G142" s="40">
        <f t="shared" si="3"/>
        <v>500000</v>
      </c>
    </row>
    <row r="143" spans="1:7" x14ac:dyDescent="0.25">
      <c r="A143" s="21" t="s">
        <v>622</v>
      </c>
      <c r="B143" s="44">
        <v>133</v>
      </c>
      <c r="C143" s="35" t="s">
        <v>155</v>
      </c>
      <c r="D143" s="20">
        <v>15708000</v>
      </c>
      <c r="E143" s="20">
        <v>3360000</v>
      </c>
      <c r="F143" s="20"/>
      <c r="G143" s="40">
        <f t="shared" si="3"/>
        <v>19068000</v>
      </c>
    </row>
    <row r="144" spans="1:7" x14ac:dyDescent="0.25">
      <c r="A144" s="21" t="s">
        <v>623</v>
      </c>
      <c r="B144" s="44">
        <v>134</v>
      </c>
      <c r="C144" s="35" t="s">
        <v>156</v>
      </c>
      <c r="D144" s="20">
        <v>62768000</v>
      </c>
      <c r="E144" s="20"/>
      <c r="F144" s="20"/>
      <c r="G144" s="40">
        <f t="shared" si="3"/>
        <v>62768000</v>
      </c>
    </row>
    <row r="145" spans="1:7" x14ac:dyDescent="0.25">
      <c r="A145" s="21" t="s">
        <v>624</v>
      </c>
      <c r="B145" s="44">
        <v>135</v>
      </c>
      <c r="C145" s="35" t="s">
        <v>157</v>
      </c>
      <c r="D145" s="20">
        <v>52842000</v>
      </c>
      <c r="E145" s="20"/>
      <c r="F145" s="20"/>
      <c r="G145" s="40">
        <f t="shared" si="3"/>
        <v>52842000</v>
      </c>
    </row>
    <row r="146" spans="1:7" x14ac:dyDescent="0.25">
      <c r="A146" s="21" t="s">
        <v>627</v>
      </c>
      <c r="B146" s="44">
        <v>136</v>
      </c>
      <c r="C146" s="35" t="s">
        <v>158</v>
      </c>
      <c r="D146" s="20">
        <v>25000000</v>
      </c>
      <c r="E146" s="20"/>
      <c r="F146" s="20"/>
      <c r="G146" s="40">
        <f t="shared" si="3"/>
        <v>25000000</v>
      </c>
    </row>
    <row r="147" spans="1:7" x14ac:dyDescent="0.25">
      <c r="A147" s="21" t="s">
        <v>628</v>
      </c>
      <c r="B147" s="44">
        <v>137</v>
      </c>
      <c r="C147" s="35" t="s">
        <v>159</v>
      </c>
      <c r="D147" s="20">
        <v>7061000</v>
      </c>
      <c r="E147" s="20"/>
      <c r="F147" s="20"/>
      <c r="G147" s="40">
        <f t="shared" si="3"/>
        <v>7061000</v>
      </c>
    </row>
    <row r="148" spans="1:7" x14ac:dyDescent="0.25">
      <c r="A148" s="21" t="s">
        <v>629</v>
      </c>
      <c r="B148" s="44">
        <v>138</v>
      </c>
      <c r="C148" s="35" t="s">
        <v>160</v>
      </c>
      <c r="D148" s="20">
        <v>50000000</v>
      </c>
      <c r="E148" s="20"/>
      <c r="F148" s="20"/>
      <c r="G148" s="40">
        <f t="shared" si="3"/>
        <v>50000000</v>
      </c>
    </row>
    <row r="149" spans="1:7" x14ac:dyDescent="0.25">
      <c r="A149" s="21" t="s">
        <v>630</v>
      </c>
      <c r="B149" s="44">
        <v>139</v>
      </c>
      <c r="C149" s="35" t="s">
        <v>161</v>
      </c>
      <c r="D149" s="20">
        <v>100000000</v>
      </c>
      <c r="E149" s="20">
        <v>4900000</v>
      </c>
      <c r="F149" s="20"/>
      <c r="G149" s="40">
        <f t="shared" si="3"/>
        <v>104900000</v>
      </c>
    </row>
    <row r="150" spans="1:7" x14ac:dyDescent="0.25">
      <c r="A150" s="21" t="s">
        <v>631</v>
      </c>
      <c r="B150" s="44">
        <v>140</v>
      </c>
      <c r="C150" s="35" t="s">
        <v>162</v>
      </c>
      <c r="D150" s="20">
        <v>100000000</v>
      </c>
      <c r="E150" s="20"/>
      <c r="F150" s="20">
        <v>100000000</v>
      </c>
      <c r="G150" s="40">
        <f t="shared" si="3"/>
        <v>200000000</v>
      </c>
    </row>
    <row r="151" spans="1:7" x14ac:dyDescent="0.25">
      <c r="A151" s="21" t="s">
        <v>632</v>
      </c>
      <c r="B151" s="44">
        <v>141</v>
      </c>
      <c r="C151" s="35" t="s">
        <v>633</v>
      </c>
      <c r="D151" s="20"/>
      <c r="E151" s="20"/>
      <c r="F151" s="20">
        <v>100000000</v>
      </c>
      <c r="G151" s="40">
        <f t="shared" si="3"/>
        <v>100000000</v>
      </c>
    </row>
    <row r="152" spans="1:7" x14ac:dyDescent="0.25">
      <c r="A152" s="21" t="s">
        <v>634</v>
      </c>
      <c r="B152" s="44">
        <v>142</v>
      </c>
      <c r="C152" s="35" t="s">
        <v>635</v>
      </c>
      <c r="D152" s="20"/>
      <c r="E152" s="20">
        <v>3182292</v>
      </c>
      <c r="F152" s="20"/>
      <c r="G152" s="40">
        <f t="shared" si="3"/>
        <v>3182292</v>
      </c>
    </row>
    <row r="153" spans="1:7" x14ac:dyDescent="0.25">
      <c r="A153" s="21" t="s">
        <v>636</v>
      </c>
      <c r="B153" s="44">
        <v>143</v>
      </c>
      <c r="C153" s="35" t="s">
        <v>163</v>
      </c>
      <c r="D153" s="20">
        <v>4975000</v>
      </c>
      <c r="E153" s="20"/>
      <c r="F153" s="20"/>
      <c r="G153" s="40">
        <f t="shared" si="3"/>
        <v>4975000</v>
      </c>
    </row>
    <row r="154" spans="1:7" x14ac:dyDescent="0.25">
      <c r="A154" s="21" t="s">
        <v>637</v>
      </c>
      <c r="B154" s="44">
        <v>144</v>
      </c>
      <c r="C154" s="35" t="s">
        <v>164</v>
      </c>
      <c r="D154" s="20">
        <v>12015000</v>
      </c>
      <c r="E154" s="20"/>
      <c r="F154" s="20">
        <v>5980000</v>
      </c>
      <c r="G154" s="40">
        <f t="shared" si="3"/>
        <v>17995000</v>
      </c>
    </row>
    <row r="155" spans="1:7" x14ac:dyDescent="0.25">
      <c r="A155" s="21" t="s">
        <v>638</v>
      </c>
      <c r="B155" s="44">
        <v>145</v>
      </c>
      <c r="C155" s="35" t="s">
        <v>639</v>
      </c>
      <c r="D155" s="20"/>
      <c r="E155" s="20"/>
      <c r="F155" s="20">
        <v>6269000</v>
      </c>
      <c r="G155" s="40">
        <f t="shared" si="3"/>
        <v>6269000</v>
      </c>
    </row>
    <row r="156" spans="1:7" x14ac:dyDescent="0.25">
      <c r="A156" s="21" t="s">
        <v>640</v>
      </c>
      <c r="B156" s="44">
        <v>146</v>
      </c>
      <c r="C156" s="35" t="s">
        <v>165</v>
      </c>
      <c r="D156" s="20">
        <v>68987750</v>
      </c>
      <c r="E156" s="20"/>
      <c r="F156" s="20"/>
      <c r="G156" s="40">
        <f t="shared" si="3"/>
        <v>68987750</v>
      </c>
    </row>
    <row r="157" spans="1:7" x14ac:dyDescent="0.25">
      <c r="A157" s="21" t="s">
        <v>641</v>
      </c>
      <c r="B157" s="44">
        <v>147</v>
      </c>
      <c r="C157" s="35" t="s">
        <v>166</v>
      </c>
      <c r="D157" s="20">
        <v>4885000</v>
      </c>
      <c r="E157" s="20">
        <v>200625</v>
      </c>
      <c r="F157" s="20"/>
      <c r="G157" s="40">
        <f t="shared" si="3"/>
        <v>5085625</v>
      </c>
    </row>
    <row r="158" spans="1:7" x14ac:dyDescent="0.25">
      <c r="A158" s="21" t="s">
        <v>642</v>
      </c>
      <c r="B158" s="44">
        <v>148</v>
      </c>
      <c r="C158" s="35" t="s">
        <v>167</v>
      </c>
      <c r="D158" s="20">
        <v>500000</v>
      </c>
      <c r="E158" s="20"/>
      <c r="F158" s="20"/>
      <c r="G158" s="40">
        <f t="shared" si="3"/>
        <v>500000</v>
      </c>
    </row>
    <row r="159" spans="1:7" x14ac:dyDescent="0.25">
      <c r="A159" s="21" t="s">
        <v>643</v>
      </c>
      <c r="B159" s="44">
        <v>149</v>
      </c>
      <c r="C159" s="35" t="s">
        <v>168</v>
      </c>
      <c r="D159" s="20">
        <v>112054000</v>
      </c>
      <c r="E159" s="20"/>
      <c r="F159" s="20"/>
      <c r="G159" s="40">
        <f t="shared" si="3"/>
        <v>112054000</v>
      </c>
    </row>
    <row r="160" spans="1:7" x14ac:dyDescent="0.25">
      <c r="A160" s="21" t="s">
        <v>644</v>
      </c>
      <c r="B160" s="44">
        <v>150</v>
      </c>
      <c r="C160" s="35" t="s">
        <v>169</v>
      </c>
      <c r="D160" s="20">
        <v>50000000</v>
      </c>
      <c r="E160" s="20"/>
      <c r="F160" s="20"/>
      <c r="G160" s="40">
        <f t="shared" si="3"/>
        <v>50000000</v>
      </c>
    </row>
    <row r="161" spans="1:7" x14ac:dyDescent="0.25">
      <c r="A161" s="21" t="s">
        <v>645</v>
      </c>
      <c r="B161" s="44">
        <v>151</v>
      </c>
      <c r="C161" s="35" t="s">
        <v>170</v>
      </c>
      <c r="D161" s="20">
        <v>5000000</v>
      </c>
      <c r="E161" s="20"/>
      <c r="F161" s="20"/>
      <c r="G161" s="40">
        <f t="shared" si="3"/>
        <v>5000000</v>
      </c>
    </row>
    <row r="162" spans="1:7" x14ac:dyDescent="0.25">
      <c r="A162" s="21" t="s">
        <v>646</v>
      </c>
      <c r="B162" s="44">
        <v>152</v>
      </c>
      <c r="C162" s="35" t="s">
        <v>171</v>
      </c>
      <c r="D162" s="20">
        <v>3800000</v>
      </c>
      <c r="E162" s="20"/>
      <c r="F162" s="20"/>
      <c r="G162" s="40">
        <f t="shared" si="3"/>
        <v>3800000</v>
      </c>
    </row>
    <row r="163" spans="1:7" x14ac:dyDescent="0.25">
      <c r="A163" s="21" t="s">
        <v>647</v>
      </c>
      <c r="B163" s="44">
        <v>153</v>
      </c>
      <c r="C163" s="35" t="s">
        <v>172</v>
      </c>
      <c r="D163" s="20">
        <v>3771000</v>
      </c>
      <c r="E163" s="20"/>
      <c r="F163" s="20"/>
      <c r="G163" s="40">
        <f t="shared" si="3"/>
        <v>3771000</v>
      </c>
    </row>
    <row r="164" spans="1:7" x14ac:dyDescent="0.25">
      <c r="A164" s="21" t="s">
        <v>648</v>
      </c>
      <c r="B164" s="44">
        <v>154</v>
      </c>
      <c r="C164" s="35" t="s">
        <v>173</v>
      </c>
      <c r="D164" s="20">
        <v>5570000</v>
      </c>
      <c r="E164" s="20"/>
      <c r="F164" s="20"/>
      <c r="G164" s="40">
        <f t="shared" si="3"/>
        <v>5570000</v>
      </c>
    </row>
    <row r="165" spans="1:7" x14ac:dyDescent="0.25">
      <c r="A165" s="21" t="s">
        <v>649</v>
      </c>
      <c r="B165" s="44">
        <v>155</v>
      </c>
      <c r="C165" s="35" t="s">
        <v>174</v>
      </c>
      <c r="D165" s="20">
        <v>760000</v>
      </c>
      <c r="E165" s="20"/>
      <c r="F165" s="20"/>
      <c r="G165" s="40">
        <f t="shared" si="3"/>
        <v>760000</v>
      </c>
    </row>
    <row r="166" spans="1:7" x14ac:dyDescent="0.25">
      <c r="A166" s="21" t="s">
        <v>650</v>
      </c>
      <c r="B166" s="44">
        <v>156</v>
      </c>
      <c r="C166" s="35" t="s">
        <v>175</v>
      </c>
      <c r="D166" s="20">
        <v>6954500</v>
      </c>
      <c r="E166" s="20"/>
      <c r="F166" s="20"/>
      <c r="G166" s="40">
        <f t="shared" si="3"/>
        <v>6954500</v>
      </c>
    </row>
    <row r="167" spans="1:7" x14ac:dyDescent="0.25">
      <c r="A167" s="21" t="s">
        <v>651</v>
      </c>
      <c r="B167" s="44">
        <v>157</v>
      </c>
      <c r="C167" s="35" t="s">
        <v>176</v>
      </c>
      <c r="D167" s="20">
        <v>40775333</v>
      </c>
      <c r="E167" s="20"/>
      <c r="F167" s="20"/>
      <c r="G167" s="40">
        <f t="shared" si="3"/>
        <v>40775333</v>
      </c>
    </row>
    <row r="168" spans="1:7" x14ac:dyDescent="0.25">
      <c r="A168" s="21" t="s">
        <v>652</v>
      </c>
      <c r="B168" s="44">
        <v>158</v>
      </c>
      <c r="C168" s="35" t="s">
        <v>177</v>
      </c>
      <c r="D168" s="20">
        <v>57329000</v>
      </c>
      <c r="E168" s="20"/>
      <c r="F168" s="20">
        <v>51243000</v>
      </c>
      <c r="G168" s="40">
        <f t="shared" si="3"/>
        <v>108572000</v>
      </c>
    </row>
    <row r="169" spans="1:7" x14ac:dyDescent="0.25">
      <c r="A169" s="21" t="s">
        <v>653</v>
      </c>
      <c r="B169" s="44">
        <v>159</v>
      </c>
      <c r="C169" s="35" t="s">
        <v>178</v>
      </c>
      <c r="D169" s="20">
        <v>29472000</v>
      </c>
      <c r="E169" s="20">
        <v>16004938</v>
      </c>
      <c r="F169" s="20"/>
      <c r="G169" s="40">
        <f t="shared" si="3"/>
        <v>45476938</v>
      </c>
    </row>
    <row r="170" spans="1:7" x14ac:dyDescent="0.25">
      <c r="A170" s="21" t="s">
        <v>654</v>
      </c>
      <c r="B170" s="44">
        <v>160</v>
      </c>
      <c r="C170" s="35" t="s">
        <v>179</v>
      </c>
      <c r="D170" s="20">
        <v>21040000</v>
      </c>
      <c r="E170" s="20"/>
      <c r="F170" s="20">
        <v>15758000</v>
      </c>
      <c r="G170" s="40">
        <f t="shared" si="3"/>
        <v>36798000</v>
      </c>
    </row>
    <row r="171" spans="1:7" x14ac:dyDescent="0.25">
      <c r="A171" s="21" t="s">
        <v>655</v>
      </c>
      <c r="B171" s="44">
        <v>161</v>
      </c>
      <c r="C171" s="35" t="s">
        <v>180</v>
      </c>
      <c r="D171" s="20">
        <v>7201500</v>
      </c>
      <c r="E171" s="20"/>
      <c r="F171" s="20"/>
      <c r="G171" s="40">
        <f t="shared" si="3"/>
        <v>7201500</v>
      </c>
    </row>
    <row r="172" spans="1:7" x14ac:dyDescent="0.25">
      <c r="A172" s="21" t="s">
        <v>656</v>
      </c>
      <c r="B172" s="44">
        <v>162</v>
      </c>
      <c r="C172" s="35" t="s">
        <v>181</v>
      </c>
      <c r="D172" s="20">
        <v>19565500</v>
      </c>
      <c r="E172" s="20"/>
      <c r="F172" s="20"/>
      <c r="G172" s="40">
        <f t="shared" si="3"/>
        <v>19565500</v>
      </c>
    </row>
    <row r="173" spans="1:7" x14ac:dyDescent="0.25">
      <c r="A173" s="21" t="s">
        <v>657</v>
      </c>
      <c r="B173" s="44">
        <v>163</v>
      </c>
      <c r="C173" s="35" t="s">
        <v>182</v>
      </c>
      <c r="D173" s="20">
        <v>6791000</v>
      </c>
      <c r="E173" s="20"/>
      <c r="F173" s="20">
        <v>15124000</v>
      </c>
      <c r="G173" s="40">
        <f t="shared" si="3"/>
        <v>21915000</v>
      </c>
    </row>
    <row r="174" spans="1:7" x14ac:dyDescent="0.25">
      <c r="A174" s="21" t="s">
        <v>658</v>
      </c>
      <c r="B174" s="44">
        <v>164</v>
      </c>
      <c r="C174" s="35" t="s">
        <v>183</v>
      </c>
      <c r="D174" s="20">
        <v>1711000</v>
      </c>
      <c r="E174" s="20"/>
      <c r="F174" s="20"/>
      <c r="G174" s="40">
        <f t="shared" si="3"/>
        <v>1711000</v>
      </c>
    </row>
    <row r="175" spans="1:7" x14ac:dyDescent="0.25">
      <c r="A175" s="21" t="s">
        <v>659</v>
      </c>
      <c r="B175" s="44">
        <v>165</v>
      </c>
      <c r="C175" s="35" t="s">
        <v>184</v>
      </c>
      <c r="D175" s="20">
        <v>75000000</v>
      </c>
      <c r="E175" s="20"/>
      <c r="F175" s="20"/>
      <c r="G175" s="40">
        <f t="shared" si="3"/>
        <v>75000000</v>
      </c>
    </row>
    <row r="176" spans="1:7" x14ac:dyDescent="0.25">
      <c r="A176" s="21" t="s">
        <v>660</v>
      </c>
      <c r="B176" s="44">
        <v>166</v>
      </c>
      <c r="C176" s="35" t="s">
        <v>185</v>
      </c>
      <c r="D176" s="20">
        <v>100000000</v>
      </c>
      <c r="E176" s="20"/>
      <c r="F176" s="20"/>
      <c r="G176" s="40">
        <f t="shared" si="3"/>
        <v>100000000</v>
      </c>
    </row>
    <row r="177" spans="1:7" x14ac:dyDescent="0.25">
      <c r="A177" s="21" t="s">
        <v>661</v>
      </c>
      <c r="B177" s="44">
        <v>167</v>
      </c>
      <c r="C177" s="35" t="s">
        <v>662</v>
      </c>
      <c r="D177" s="20"/>
      <c r="E177" s="20"/>
      <c r="F177" s="20">
        <v>500000</v>
      </c>
      <c r="G177" s="40">
        <f t="shared" si="3"/>
        <v>500000</v>
      </c>
    </row>
    <row r="178" spans="1:7" x14ac:dyDescent="0.25">
      <c r="A178" s="21" t="s">
        <v>663</v>
      </c>
      <c r="B178" s="44">
        <v>168</v>
      </c>
      <c r="C178" s="35" t="s">
        <v>186</v>
      </c>
      <c r="D178" s="20">
        <v>25000000</v>
      </c>
      <c r="E178" s="20"/>
      <c r="F178" s="20"/>
      <c r="G178" s="40">
        <f t="shared" si="3"/>
        <v>25000000</v>
      </c>
    </row>
    <row r="179" spans="1:7" x14ac:dyDescent="0.25">
      <c r="A179" s="21" t="s">
        <v>664</v>
      </c>
      <c r="B179" s="44">
        <v>169</v>
      </c>
      <c r="C179" s="35" t="s">
        <v>665</v>
      </c>
      <c r="D179" s="20"/>
      <c r="E179" s="20">
        <v>2300000</v>
      </c>
      <c r="F179" s="20"/>
      <c r="G179" s="40">
        <f t="shared" si="3"/>
        <v>2300000</v>
      </c>
    </row>
    <row r="180" spans="1:7" x14ac:dyDescent="0.25">
      <c r="A180" s="21" t="s">
        <v>666</v>
      </c>
      <c r="B180" s="44">
        <v>170</v>
      </c>
      <c r="C180" s="35" t="s">
        <v>187</v>
      </c>
      <c r="D180" s="20">
        <v>50000000</v>
      </c>
      <c r="E180" s="20"/>
      <c r="F180" s="20"/>
      <c r="G180" s="40">
        <f t="shared" si="3"/>
        <v>50000000</v>
      </c>
    </row>
    <row r="181" spans="1:7" x14ac:dyDescent="0.25">
      <c r="A181" s="21" t="s">
        <v>667</v>
      </c>
      <c r="B181" s="44">
        <v>171</v>
      </c>
      <c r="C181" s="35" t="s">
        <v>188</v>
      </c>
      <c r="D181" s="20">
        <v>28043000</v>
      </c>
      <c r="E181" s="20"/>
      <c r="F181" s="20"/>
      <c r="G181" s="40">
        <f t="shared" si="3"/>
        <v>28043000</v>
      </c>
    </row>
    <row r="182" spans="1:7" x14ac:dyDescent="0.25">
      <c r="A182" s="21" t="s">
        <v>668</v>
      </c>
      <c r="B182" s="44">
        <v>172</v>
      </c>
      <c r="C182" s="35" t="s">
        <v>189</v>
      </c>
      <c r="D182" s="20">
        <v>1944000</v>
      </c>
      <c r="E182" s="20"/>
      <c r="F182" s="20">
        <v>1193000</v>
      </c>
      <c r="G182" s="40">
        <f t="shared" si="3"/>
        <v>3137000</v>
      </c>
    </row>
    <row r="183" spans="1:7" x14ac:dyDescent="0.25">
      <c r="A183" s="21" t="s">
        <v>669</v>
      </c>
      <c r="B183" s="44">
        <v>173</v>
      </c>
      <c r="C183" s="35" t="s">
        <v>190</v>
      </c>
      <c r="D183" s="20">
        <v>100000000</v>
      </c>
      <c r="E183" s="20"/>
      <c r="F183" s="20"/>
      <c r="G183" s="40">
        <f t="shared" si="3"/>
        <v>100000000</v>
      </c>
    </row>
    <row r="184" spans="1:7" x14ac:dyDescent="0.25">
      <c r="A184" s="21" t="s">
        <v>670</v>
      </c>
      <c r="B184" s="44">
        <v>174</v>
      </c>
      <c r="C184" s="35" t="s">
        <v>191</v>
      </c>
      <c r="D184" s="20">
        <v>100000000</v>
      </c>
      <c r="E184" s="20">
        <v>64692514</v>
      </c>
      <c r="F184" s="20"/>
      <c r="G184" s="40">
        <f t="shared" si="3"/>
        <v>164692514</v>
      </c>
    </row>
    <row r="185" spans="1:7" x14ac:dyDescent="0.25">
      <c r="A185" s="21" t="s">
        <v>671</v>
      </c>
      <c r="B185" s="44">
        <v>175</v>
      </c>
      <c r="C185" s="35" t="s">
        <v>192</v>
      </c>
      <c r="D185" s="20">
        <v>100000000</v>
      </c>
      <c r="E185" s="20"/>
      <c r="F185" s="20">
        <v>203740000</v>
      </c>
      <c r="G185" s="40">
        <f t="shared" si="3"/>
        <v>303740000</v>
      </c>
    </row>
    <row r="186" spans="1:7" x14ac:dyDescent="0.25">
      <c r="A186" s="21" t="s">
        <v>672</v>
      </c>
      <c r="B186" s="44">
        <v>176</v>
      </c>
      <c r="C186" s="35" t="s">
        <v>193</v>
      </c>
      <c r="D186" s="20">
        <v>100000000</v>
      </c>
      <c r="E186" s="20"/>
      <c r="F186" s="20"/>
      <c r="G186" s="40">
        <f t="shared" si="3"/>
        <v>100000000</v>
      </c>
    </row>
    <row r="187" spans="1:7" x14ac:dyDescent="0.25">
      <c r="A187" s="21" t="s">
        <v>673</v>
      </c>
      <c r="B187" s="44">
        <v>177</v>
      </c>
      <c r="C187" s="35" t="s">
        <v>194</v>
      </c>
      <c r="D187" s="20">
        <v>27681000</v>
      </c>
      <c r="E187" s="20">
        <v>1800000</v>
      </c>
      <c r="F187" s="20">
        <v>1425000</v>
      </c>
      <c r="G187" s="40">
        <f t="shared" si="3"/>
        <v>30906000</v>
      </c>
    </row>
    <row r="188" spans="1:7" x14ac:dyDescent="0.25">
      <c r="A188" s="21" t="s">
        <v>674</v>
      </c>
      <c r="B188" s="44">
        <v>178</v>
      </c>
      <c r="C188" s="35" t="s">
        <v>195</v>
      </c>
      <c r="D188" s="20">
        <v>8338500</v>
      </c>
      <c r="E188" s="20"/>
      <c r="F188" s="20"/>
      <c r="G188" s="40">
        <f t="shared" si="3"/>
        <v>8338500</v>
      </c>
    </row>
    <row r="189" spans="1:7" x14ac:dyDescent="0.25">
      <c r="A189" s="21" t="s">
        <v>675</v>
      </c>
      <c r="B189" s="44">
        <v>179</v>
      </c>
      <c r="C189" s="35" t="s">
        <v>196</v>
      </c>
      <c r="D189" s="20">
        <v>1157000</v>
      </c>
      <c r="E189" s="20"/>
      <c r="F189" s="20"/>
      <c r="G189" s="40">
        <f t="shared" si="3"/>
        <v>1157000</v>
      </c>
    </row>
    <row r="190" spans="1:7" x14ac:dyDescent="0.25">
      <c r="A190" s="21" t="s">
        <v>676</v>
      </c>
      <c r="B190" s="44">
        <v>180</v>
      </c>
      <c r="C190" s="35" t="s">
        <v>197</v>
      </c>
      <c r="D190" s="20">
        <v>100000000</v>
      </c>
      <c r="E190" s="20">
        <v>6203980</v>
      </c>
      <c r="F190" s="20">
        <v>106596840</v>
      </c>
      <c r="G190" s="40">
        <f t="shared" si="3"/>
        <v>212800820</v>
      </c>
    </row>
    <row r="191" spans="1:7" x14ac:dyDescent="0.25">
      <c r="A191" s="21" t="s">
        <v>677</v>
      </c>
      <c r="B191" s="44">
        <v>181</v>
      </c>
      <c r="C191" s="35" t="s">
        <v>678</v>
      </c>
      <c r="D191" s="20"/>
      <c r="E191" s="20"/>
      <c r="F191" s="20">
        <v>203180000</v>
      </c>
      <c r="G191" s="40">
        <f t="shared" si="3"/>
        <v>203180000</v>
      </c>
    </row>
    <row r="192" spans="1:7" x14ac:dyDescent="0.25">
      <c r="A192" s="21" t="s">
        <v>679</v>
      </c>
      <c r="B192" s="44">
        <v>182</v>
      </c>
      <c r="C192" s="35" t="s">
        <v>198</v>
      </c>
      <c r="D192" s="20">
        <v>4105000</v>
      </c>
      <c r="E192" s="20">
        <v>224000</v>
      </c>
      <c r="F192" s="20"/>
      <c r="G192" s="40">
        <f t="shared" si="3"/>
        <v>4329000</v>
      </c>
    </row>
    <row r="193" spans="1:7" x14ac:dyDescent="0.25">
      <c r="A193" s="21" t="s">
        <v>680</v>
      </c>
      <c r="B193" s="44">
        <v>183</v>
      </c>
      <c r="C193" s="35" t="s">
        <v>199</v>
      </c>
      <c r="D193" s="20">
        <v>50000000</v>
      </c>
      <c r="E193" s="20"/>
      <c r="F193" s="20"/>
      <c r="G193" s="40">
        <f t="shared" si="3"/>
        <v>50000000</v>
      </c>
    </row>
    <row r="194" spans="1:7" x14ac:dyDescent="0.25">
      <c r="A194" s="21" t="s">
        <v>681</v>
      </c>
      <c r="B194" s="44">
        <v>184</v>
      </c>
      <c r="C194" s="35" t="s">
        <v>200</v>
      </c>
      <c r="D194" s="20">
        <v>850000</v>
      </c>
      <c r="E194" s="20"/>
      <c r="F194" s="20">
        <v>1058000</v>
      </c>
      <c r="G194" s="40">
        <f t="shared" si="3"/>
        <v>1908000</v>
      </c>
    </row>
    <row r="195" spans="1:7" x14ac:dyDescent="0.25">
      <c r="A195" s="21" t="s">
        <v>682</v>
      </c>
      <c r="B195" s="44">
        <v>185</v>
      </c>
      <c r="C195" s="35" t="s">
        <v>201</v>
      </c>
      <c r="D195" s="20">
        <v>4850000</v>
      </c>
      <c r="E195" s="20"/>
      <c r="F195" s="20"/>
      <c r="G195" s="40">
        <f t="shared" si="3"/>
        <v>4850000</v>
      </c>
    </row>
    <row r="196" spans="1:7" x14ac:dyDescent="0.25">
      <c r="A196" s="21" t="s">
        <v>683</v>
      </c>
      <c r="B196" s="44">
        <v>186</v>
      </c>
      <c r="C196" s="35" t="s">
        <v>684</v>
      </c>
      <c r="D196" s="20"/>
      <c r="E196" s="20"/>
      <c r="F196" s="20">
        <v>23549000</v>
      </c>
      <c r="G196" s="40">
        <f t="shared" si="3"/>
        <v>23549000</v>
      </c>
    </row>
    <row r="197" spans="1:7" x14ac:dyDescent="0.25">
      <c r="A197" s="21" t="s">
        <v>685</v>
      </c>
      <c r="B197" s="44">
        <v>187</v>
      </c>
      <c r="C197" s="35" t="s">
        <v>202</v>
      </c>
      <c r="D197" s="20">
        <v>100000000</v>
      </c>
      <c r="E197" s="20">
        <v>8650000</v>
      </c>
      <c r="F197" s="20"/>
      <c r="G197" s="40">
        <f t="shared" si="3"/>
        <v>108650000</v>
      </c>
    </row>
    <row r="198" spans="1:7" x14ac:dyDescent="0.25">
      <c r="A198" s="21" t="s">
        <v>686</v>
      </c>
      <c r="B198" s="44">
        <v>188</v>
      </c>
      <c r="C198" s="35" t="s">
        <v>203</v>
      </c>
      <c r="D198" s="20">
        <v>10119000</v>
      </c>
      <c r="E198" s="20"/>
      <c r="F198" s="20"/>
      <c r="G198" s="40">
        <f t="shared" si="3"/>
        <v>10119000</v>
      </c>
    </row>
    <row r="199" spans="1:7" x14ac:dyDescent="0.25">
      <c r="A199" s="21" t="s">
        <v>687</v>
      </c>
      <c r="B199" s="44">
        <v>189</v>
      </c>
      <c r="C199" s="35" t="s">
        <v>204</v>
      </c>
      <c r="D199" s="20">
        <v>7060000</v>
      </c>
      <c r="E199" s="20"/>
      <c r="F199" s="20">
        <v>14591000</v>
      </c>
      <c r="G199" s="40">
        <f t="shared" si="3"/>
        <v>21651000</v>
      </c>
    </row>
    <row r="200" spans="1:7" x14ac:dyDescent="0.25">
      <c r="A200" s="21" t="s">
        <v>688</v>
      </c>
      <c r="B200" s="44">
        <v>190</v>
      </c>
      <c r="C200" s="35" t="s">
        <v>205</v>
      </c>
      <c r="D200" s="20">
        <v>20471000</v>
      </c>
      <c r="E200" s="20"/>
      <c r="F200" s="20"/>
      <c r="G200" s="40">
        <f t="shared" si="3"/>
        <v>20471000</v>
      </c>
    </row>
    <row r="201" spans="1:7" x14ac:dyDescent="0.25">
      <c r="A201" s="21" t="s">
        <v>689</v>
      </c>
      <c r="B201" s="44">
        <v>191</v>
      </c>
      <c r="C201" s="35" t="s">
        <v>206</v>
      </c>
      <c r="D201" s="20">
        <v>73827830</v>
      </c>
      <c r="E201" s="20"/>
      <c r="F201" s="20"/>
      <c r="G201" s="40">
        <f t="shared" si="3"/>
        <v>73827830</v>
      </c>
    </row>
    <row r="202" spans="1:7" x14ac:dyDescent="0.25">
      <c r="A202" s="21" t="s">
        <v>690</v>
      </c>
      <c r="B202" s="44">
        <v>192</v>
      </c>
      <c r="C202" s="35" t="s">
        <v>207</v>
      </c>
      <c r="D202" s="20">
        <v>1478000</v>
      </c>
      <c r="E202" s="20"/>
      <c r="F202" s="20"/>
      <c r="G202" s="40">
        <f t="shared" si="3"/>
        <v>1478000</v>
      </c>
    </row>
    <row r="203" spans="1:7" x14ac:dyDescent="0.25">
      <c r="A203" s="21" t="s">
        <v>691</v>
      </c>
      <c r="B203" s="44">
        <v>193</v>
      </c>
      <c r="C203" s="35" t="s">
        <v>208</v>
      </c>
      <c r="D203" s="20">
        <v>1625500</v>
      </c>
      <c r="E203" s="20"/>
      <c r="F203" s="20">
        <v>6716000</v>
      </c>
      <c r="G203" s="40">
        <f t="shared" ref="G203:G266" si="4">D203+E203+F203</f>
        <v>8341500</v>
      </c>
    </row>
    <row r="204" spans="1:7" x14ac:dyDescent="0.25">
      <c r="A204" s="21" t="s">
        <v>692</v>
      </c>
      <c r="B204" s="44">
        <v>194</v>
      </c>
      <c r="C204" s="35" t="s">
        <v>209</v>
      </c>
      <c r="D204" s="20">
        <v>6158250</v>
      </c>
      <c r="E204" s="20"/>
      <c r="F204" s="20"/>
      <c r="G204" s="40">
        <f t="shared" si="4"/>
        <v>6158250</v>
      </c>
    </row>
    <row r="205" spans="1:7" x14ac:dyDescent="0.25">
      <c r="A205" s="21" t="s">
        <v>693</v>
      </c>
      <c r="B205" s="44">
        <v>195</v>
      </c>
      <c r="C205" s="35" t="s">
        <v>210</v>
      </c>
      <c r="D205" s="20">
        <v>51833000</v>
      </c>
      <c r="E205" s="20">
        <v>33040000</v>
      </c>
      <c r="F205" s="20">
        <v>49714000</v>
      </c>
      <c r="G205" s="40">
        <f t="shared" si="4"/>
        <v>134587000</v>
      </c>
    </row>
    <row r="206" spans="1:7" x14ac:dyDescent="0.25">
      <c r="A206" s="21" t="s">
        <v>694</v>
      </c>
      <c r="B206" s="44">
        <v>196</v>
      </c>
      <c r="C206" s="35" t="s">
        <v>695</v>
      </c>
      <c r="D206" s="20"/>
      <c r="E206" s="20"/>
      <c r="F206" s="20">
        <v>120959000</v>
      </c>
      <c r="G206" s="40">
        <f t="shared" si="4"/>
        <v>120959000</v>
      </c>
    </row>
    <row r="207" spans="1:7" x14ac:dyDescent="0.25">
      <c r="A207" s="21" t="s">
        <v>696</v>
      </c>
      <c r="B207" s="44">
        <v>197</v>
      </c>
      <c r="C207" s="35" t="s">
        <v>697</v>
      </c>
      <c r="D207" s="20"/>
      <c r="E207" s="20"/>
      <c r="F207" s="20">
        <v>5164000</v>
      </c>
      <c r="G207" s="40">
        <f t="shared" si="4"/>
        <v>5164000</v>
      </c>
    </row>
    <row r="208" spans="1:7" x14ac:dyDescent="0.25">
      <c r="A208" s="21" t="s">
        <v>698</v>
      </c>
      <c r="B208" s="44">
        <v>198</v>
      </c>
      <c r="C208" s="35" t="s">
        <v>211</v>
      </c>
      <c r="D208" s="20">
        <v>1643000</v>
      </c>
      <c r="E208" s="20">
        <v>1164000</v>
      </c>
      <c r="F208" s="20">
        <v>6129000</v>
      </c>
      <c r="G208" s="40">
        <f t="shared" si="4"/>
        <v>8936000</v>
      </c>
    </row>
    <row r="209" spans="1:7" x14ac:dyDescent="0.25">
      <c r="A209" s="21" t="s">
        <v>699</v>
      </c>
      <c r="B209" s="44">
        <v>199</v>
      </c>
      <c r="C209" s="35" t="s">
        <v>212</v>
      </c>
      <c r="D209" s="20">
        <v>3180000</v>
      </c>
      <c r="E209" s="20"/>
      <c r="F209" s="20">
        <v>3585000</v>
      </c>
      <c r="G209" s="40">
        <f t="shared" si="4"/>
        <v>6765000</v>
      </c>
    </row>
    <row r="210" spans="1:7" x14ac:dyDescent="0.25">
      <c r="A210" s="21" t="s">
        <v>700</v>
      </c>
      <c r="B210" s="44">
        <v>200</v>
      </c>
      <c r="C210" s="35" t="s">
        <v>213</v>
      </c>
      <c r="D210" s="20">
        <v>3485000</v>
      </c>
      <c r="E210" s="20"/>
      <c r="F210" s="20">
        <v>9066000</v>
      </c>
      <c r="G210" s="40">
        <f t="shared" si="4"/>
        <v>12551000</v>
      </c>
    </row>
    <row r="211" spans="1:7" x14ac:dyDescent="0.25">
      <c r="A211" s="21" t="s">
        <v>701</v>
      </c>
      <c r="B211" s="44">
        <v>201</v>
      </c>
      <c r="C211" s="35" t="s">
        <v>702</v>
      </c>
      <c r="D211" s="20"/>
      <c r="E211" s="20"/>
      <c r="F211" s="20">
        <v>38513000</v>
      </c>
      <c r="G211" s="40">
        <f t="shared" si="4"/>
        <v>38513000</v>
      </c>
    </row>
    <row r="212" spans="1:7" x14ac:dyDescent="0.25">
      <c r="A212" s="21" t="s">
        <v>703</v>
      </c>
      <c r="B212" s="44">
        <v>202</v>
      </c>
      <c r="C212" s="35" t="s">
        <v>704</v>
      </c>
      <c r="D212" s="20"/>
      <c r="E212" s="20"/>
      <c r="F212" s="20">
        <v>14867873</v>
      </c>
      <c r="G212" s="40">
        <f t="shared" si="4"/>
        <v>14867873</v>
      </c>
    </row>
    <row r="213" spans="1:7" x14ac:dyDescent="0.25">
      <c r="A213" s="21" t="s">
        <v>705</v>
      </c>
      <c r="B213" s="44">
        <v>203</v>
      </c>
      <c r="C213" s="35" t="s">
        <v>214</v>
      </c>
      <c r="D213" s="20">
        <v>8576000</v>
      </c>
      <c r="E213" s="20">
        <v>1820000</v>
      </c>
      <c r="F213" s="20"/>
      <c r="G213" s="40">
        <f t="shared" si="4"/>
        <v>10396000</v>
      </c>
    </row>
    <row r="214" spans="1:7" x14ac:dyDescent="0.25">
      <c r="A214" s="21" t="s">
        <v>706</v>
      </c>
      <c r="B214" s="44">
        <v>204</v>
      </c>
      <c r="C214" s="35" t="s">
        <v>215</v>
      </c>
      <c r="D214" s="20">
        <v>3791000</v>
      </c>
      <c r="E214" s="20"/>
      <c r="F214" s="20"/>
      <c r="G214" s="40">
        <f t="shared" si="4"/>
        <v>3791000</v>
      </c>
    </row>
    <row r="215" spans="1:7" x14ac:dyDescent="0.25">
      <c r="A215" s="21" t="s">
        <v>707</v>
      </c>
      <c r="B215" s="44">
        <v>205</v>
      </c>
      <c r="C215" s="35" t="s">
        <v>216</v>
      </c>
      <c r="D215" s="20">
        <v>39902000</v>
      </c>
      <c r="E215" s="20"/>
      <c r="F215" s="20">
        <v>32508000</v>
      </c>
      <c r="G215" s="40">
        <f t="shared" si="4"/>
        <v>72410000</v>
      </c>
    </row>
    <row r="216" spans="1:7" x14ac:dyDescent="0.25">
      <c r="A216" s="21" t="s">
        <v>708</v>
      </c>
      <c r="B216" s="44">
        <v>206</v>
      </c>
      <c r="C216" s="35" t="s">
        <v>709</v>
      </c>
      <c r="D216" s="20"/>
      <c r="E216" s="20"/>
      <c r="F216" s="20">
        <v>12041415</v>
      </c>
      <c r="G216" s="40">
        <f t="shared" si="4"/>
        <v>12041415</v>
      </c>
    </row>
    <row r="217" spans="1:7" x14ac:dyDescent="0.25">
      <c r="A217" s="21" t="s">
        <v>710</v>
      </c>
      <c r="B217" s="44">
        <v>207</v>
      </c>
      <c r="C217" s="35" t="s">
        <v>217</v>
      </c>
      <c r="D217" s="20">
        <v>2058000</v>
      </c>
      <c r="E217" s="20">
        <v>1611352</v>
      </c>
      <c r="F217" s="20"/>
      <c r="G217" s="40">
        <f t="shared" si="4"/>
        <v>3669352</v>
      </c>
    </row>
    <row r="218" spans="1:7" x14ac:dyDescent="0.25">
      <c r="A218" s="21" t="s">
        <v>711</v>
      </c>
      <c r="B218" s="44">
        <v>208</v>
      </c>
      <c r="C218" s="35" t="s">
        <v>218</v>
      </c>
      <c r="D218" s="20">
        <v>20782000</v>
      </c>
      <c r="E218" s="20">
        <v>44927655</v>
      </c>
      <c r="F218" s="20"/>
      <c r="G218" s="40">
        <f t="shared" si="4"/>
        <v>65709655</v>
      </c>
    </row>
    <row r="219" spans="1:7" x14ac:dyDescent="0.25">
      <c r="A219" s="21" t="s">
        <v>712</v>
      </c>
      <c r="B219" s="44">
        <v>209</v>
      </c>
      <c r="C219" s="35" t="s">
        <v>713</v>
      </c>
      <c r="D219" s="20"/>
      <c r="E219" s="20"/>
      <c r="F219" s="20">
        <v>25474736</v>
      </c>
      <c r="G219" s="40">
        <f t="shared" si="4"/>
        <v>25474736</v>
      </c>
    </row>
    <row r="220" spans="1:7" x14ac:dyDescent="0.25">
      <c r="A220" s="21" t="s">
        <v>714</v>
      </c>
      <c r="B220" s="44">
        <v>210</v>
      </c>
      <c r="C220" s="35" t="s">
        <v>219</v>
      </c>
      <c r="D220" s="20">
        <v>4544000</v>
      </c>
      <c r="E220" s="20"/>
      <c r="F220" s="20">
        <v>4342000</v>
      </c>
      <c r="G220" s="40">
        <f t="shared" si="4"/>
        <v>8886000</v>
      </c>
    </row>
    <row r="221" spans="1:7" x14ac:dyDescent="0.25">
      <c r="A221" s="21" t="s">
        <v>715</v>
      </c>
      <c r="B221" s="44">
        <v>211</v>
      </c>
      <c r="C221" s="35" t="s">
        <v>220</v>
      </c>
      <c r="D221" s="20">
        <v>4544000</v>
      </c>
      <c r="E221" s="20">
        <v>2080000</v>
      </c>
      <c r="F221" s="20"/>
      <c r="G221" s="40">
        <f t="shared" si="4"/>
        <v>6624000</v>
      </c>
    </row>
    <row r="222" spans="1:7" x14ac:dyDescent="0.25">
      <c r="A222" s="21" t="s">
        <v>716</v>
      </c>
      <c r="B222" s="44">
        <v>212</v>
      </c>
      <c r="C222" s="35" t="s">
        <v>221</v>
      </c>
      <c r="D222" s="20">
        <v>1535000</v>
      </c>
      <c r="E222" s="20"/>
      <c r="F222" s="20">
        <v>2452000</v>
      </c>
      <c r="G222" s="40">
        <f t="shared" si="4"/>
        <v>3987000</v>
      </c>
    </row>
    <row r="223" spans="1:7" x14ac:dyDescent="0.25">
      <c r="A223" s="21" t="s">
        <v>717</v>
      </c>
      <c r="B223" s="44">
        <v>213</v>
      </c>
      <c r="C223" s="35" t="s">
        <v>222</v>
      </c>
      <c r="D223" s="20">
        <v>25974547</v>
      </c>
      <c r="E223" s="20"/>
      <c r="F223" s="20">
        <v>22397000</v>
      </c>
      <c r="G223" s="40">
        <f t="shared" si="4"/>
        <v>48371547</v>
      </c>
    </row>
    <row r="224" spans="1:7" x14ac:dyDescent="0.25">
      <c r="A224" s="21" t="s">
        <v>718</v>
      </c>
      <c r="B224" s="44">
        <v>214</v>
      </c>
      <c r="C224" s="35" t="s">
        <v>223</v>
      </c>
      <c r="D224" s="20">
        <v>21131000</v>
      </c>
      <c r="E224" s="20"/>
      <c r="F224" s="20"/>
      <c r="G224" s="40">
        <f t="shared" si="4"/>
        <v>21131000</v>
      </c>
    </row>
    <row r="225" spans="1:7" x14ac:dyDescent="0.25">
      <c r="A225" s="21" t="s">
        <v>719</v>
      </c>
      <c r="B225" s="44">
        <v>215</v>
      </c>
      <c r="C225" s="35" t="s">
        <v>720</v>
      </c>
      <c r="D225" s="20"/>
      <c r="E225" s="20"/>
      <c r="F225" s="20">
        <v>6626012</v>
      </c>
      <c r="G225" s="40">
        <f t="shared" si="4"/>
        <v>6626012</v>
      </c>
    </row>
    <row r="226" spans="1:7" x14ac:dyDescent="0.25">
      <c r="A226" s="21" t="s">
        <v>721</v>
      </c>
      <c r="B226" s="44">
        <v>216</v>
      </c>
      <c r="C226" s="35" t="s">
        <v>224</v>
      </c>
      <c r="D226" s="20">
        <v>20025000</v>
      </c>
      <c r="E226" s="20"/>
      <c r="F226" s="20"/>
      <c r="G226" s="40">
        <f t="shared" si="4"/>
        <v>20025000</v>
      </c>
    </row>
    <row r="227" spans="1:7" x14ac:dyDescent="0.25">
      <c r="A227" s="21" t="s">
        <v>722</v>
      </c>
      <c r="B227" s="44">
        <v>217</v>
      </c>
      <c r="C227" s="35" t="s">
        <v>723</v>
      </c>
      <c r="D227" s="20"/>
      <c r="E227" s="20"/>
      <c r="F227" s="20">
        <v>109465000</v>
      </c>
      <c r="G227" s="40">
        <f t="shared" si="4"/>
        <v>109465000</v>
      </c>
    </row>
    <row r="228" spans="1:7" x14ac:dyDescent="0.25">
      <c r="A228" s="21" t="s">
        <v>724</v>
      </c>
      <c r="B228" s="44">
        <v>218</v>
      </c>
      <c r="C228" s="35" t="s">
        <v>225</v>
      </c>
      <c r="D228" s="20">
        <v>35841000</v>
      </c>
      <c r="E228" s="20">
        <v>124262694</v>
      </c>
      <c r="F228" s="20"/>
      <c r="G228" s="40">
        <f t="shared" si="4"/>
        <v>160103694</v>
      </c>
    </row>
    <row r="229" spans="1:7" x14ac:dyDescent="0.25">
      <c r="A229" s="21" t="s">
        <v>725</v>
      </c>
      <c r="B229" s="44">
        <v>219</v>
      </c>
      <c r="C229" s="35" t="s">
        <v>226</v>
      </c>
      <c r="D229" s="20">
        <v>1226000</v>
      </c>
      <c r="E229" s="20"/>
      <c r="F229" s="20">
        <v>2487000</v>
      </c>
      <c r="G229" s="40">
        <f t="shared" si="4"/>
        <v>3713000</v>
      </c>
    </row>
    <row r="230" spans="1:7" x14ac:dyDescent="0.25">
      <c r="A230" s="21" t="s">
        <v>726</v>
      </c>
      <c r="B230" s="44">
        <v>220</v>
      </c>
      <c r="C230" s="35" t="s">
        <v>227</v>
      </c>
      <c r="D230" s="20">
        <v>26806000</v>
      </c>
      <c r="E230" s="20"/>
      <c r="F230" s="20">
        <v>21852468</v>
      </c>
      <c r="G230" s="40">
        <f t="shared" si="4"/>
        <v>48658468</v>
      </c>
    </row>
    <row r="231" spans="1:7" x14ac:dyDescent="0.25">
      <c r="A231" s="21" t="s">
        <v>727</v>
      </c>
      <c r="B231" s="44">
        <v>221</v>
      </c>
      <c r="C231" s="35" t="s">
        <v>228</v>
      </c>
      <c r="D231" s="20">
        <v>725000</v>
      </c>
      <c r="E231" s="20"/>
      <c r="F231" s="20"/>
      <c r="G231" s="40">
        <f t="shared" si="4"/>
        <v>725000</v>
      </c>
    </row>
    <row r="232" spans="1:7" x14ac:dyDescent="0.25">
      <c r="A232" s="21" t="s">
        <v>728</v>
      </c>
      <c r="B232" s="44">
        <v>222</v>
      </c>
      <c r="C232" s="35" t="s">
        <v>229</v>
      </c>
      <c r="D232" s="20">
        <v>51856000</v>
      </c>
      <c r="E232" s="20"/>
      <c r="F232" s="20">
        <v>50279635</v>
      </c>
      <c r="G232" s="40">
        <f t="shared" si="4"/>
        <v>102135635</v>
      </c>
    </row>
    <row r="233" spans="1:7" x14ac:dyDescent="0.25">
      <c r="A233" s="21" t="s">
        <v>729</v>
      </c>
      <c r="B233" s="44">
        <v>223</v>
      </c>
      <c r="C233" s="35" t="s">
        <v>230</v>
      </c>
      <c r="D233" s="20">
        <v>1806000</v>
      </c>
      <c r="E233" s="20"/>
      <c r="F233" s="20"/>
      <c r="G233" s="40">
        <f t="shared" si="4"/>
        <v>1806000</v>
      </c>
    </row>
    <row r="234" spans="1:7" x14ac:dyDescent="0.25">
      <c r="A234" s="21" t="s">
        <v>730</v>
      </c>
      <c r="B234" s="44">
        <v>224</v>
      </c>
      <c r="C234" s="35" t="s">
        <v>231</v>
      </c>
      <c r="D234" s="20">
        <v>56717584</v>
      </c>
      <c r="E234" s="20"/>
      <c r="F234" s="20"/>
      <c r="G234" s="40">
        <f t="shared" si="4"/>
        <v>56717584</v>
      </c>
    </row>
    <row r="235" spans="1:7" x14ac:dyDescent="0.25">
      <c r="A235" s="21" t="s">
        <v>731</v>
      </c>
      <c r="B235" s="44">
        <v>225</v>
      </c>
      <c r="C235" s="35" t="s">
        <v>232</v>
      </c>
      <c r="D235" s="20">
        <v>100000000</v>
      </c>
      <c r="E235" s="20">
        <v>3610000</v>
      </c>
      <c r="F235" s="20"/>
      <c r="G235" s="40">
        <f t="shared" si="4"/>
        <v>103610000</v>
      </c>
    </row>
    <row r="236" spans="1:7" x14ac:dyDescent="0.25">
      <c r="A236" s="21" t="s">
        <v>732</v>
      </c>
      <c r="B236" s="44">
        <v>226</v>
      </c>
      <c r="C236" s="35" t="s">
        <v>233</v>
      </c>
      <c r="D236" s="20">
        <v>33680000</v>
      </c>
      <c r="E236" s="20"/>
      <c r="F236" s="20"/>
      <c r="G236" s="40">
        <f t="shared" si="4"/>
        <v>33680000</v>
      </c>
    </row>
    <row r="237" spans="1:7" x14ac:dyDescent="0.25">
      <c r="A237" s="21" t="s">
        <v>733</v>
      </c>
      <c r="B237" s="44">
        <v>227</v>
      </c>
      <c r="C237" s="35" t="s">
        <v>234</v>
      </c>
      <c r="D237" s="20">
        <v>24335000</v>
      </c>
      <c r="E237" s="20"/>
      <c r="F237" s="20"/>
      <c r="G237" s="40">
        <f t="shared" si="4"/>
        <v>24335000</v>
      </c>
    </row>
    <row r="238" spans="1:7" x14ac:dyDescent="0.25">
      <c r="A238" s="21" t="s">
        <v>734</v>
      </c>
      <c r="B238" s="44">
        <v>228</v>
      </c>
      <c r="C238" s="35" t="s">
        <v>235</v>
      </c>
      <c r="D238" s="20">
        <v>13949000</v>
      </c>
      <c r="E238" s="20">
        <v>1187200</v>
      </c>
      <c r="F238" s="20"/>
      <c r="G238" s="40">
        <f t="shared" si="4"/>
        <v>15136200</v>
      </c>
    </row>
    <row r="239" spans="1:7" x14ac:dyDescent="0.25">
      <c r="A239" s="21" t="s">
        <v>735</v>
      </c>
      <c r="B239" s="44">
        <v>229</v>
      </c>
      <c r="C239" s="35" t="s">
        <v>236</v>
      </c>
      <c r="D239" s="20">
        <v>8216000</v>
      </c>
      <c r="E239" s="20"/>
      <c r="F239" s="20"/>
      <c r="G239" s="40">
        <f t="shared" si="4"/>
        <v>8216000</v>
      </c>
    </row>
    <row r="240" spans="1:7" x14ac:dyDescent="0.25">
      <c r="A240" s="21" t="s">
        <v>736</v>
      </c>
      <c r="B240" s="44">
        <v>230</v>
      </c>
      <c r="C240" s="35" t="s">
        <v>737</v>
      </c>
      <c r="D240" s="20"/>
      <c r="E240" s="20"/>
      <c r="F240" s="20">
        <v>20167000</v>
      </c>
      <c r="G240" s="40">
        <f t="shared" si="4"/>
        <v>20167000</v>
      </c>
    </row>
    <row r="241" spans="1:7" x14ac:dyDescent="0.25">
      <c r="A241" s="21" t="s">
        <v>738</v>
      </c>
      <c r="B241" s="44">
        <v>231</v>
      </c>
      <c r="C241" s="35" t="s">
        <v>237</v>
      </c>
      <c r="D241" s="20">
        <v>500000</v>
      </c>
      <c r="E241" s="20"/>
      <c r="F241" s="20"/>
      <c r="G241" s="40">
        <f t="shared" si="4"/>
        <v>500000</v>
      </c>
    </row>
    <row r="242" spans="1:7" x14ac:dyDescent="0.25">
      <c r="A242" s="21" t="s">
        <v>739</v>
      </c>
      <c r="B242" s="44">
        <v>232</v>
      </c>
      <c r="C242" s="35" t="s">
        <v>238</v>
      </c>
      <c r="D242" s="20">
        <v>500000</v>
      </c>
      <c r="E242" s="20"/>
      <c r="F242" s="20"/>
      <c r="G242" s="40">
        <f t="shared" si="4"/>
        <v>500000</v>
      </c>
    </row>
    <row r="243" spans="1:7" x14ac:dyDescent="0.25">
      <c r="A243" s="21" t="s">
        <v>740</v>
      </c>
      <c r="B243" s="44">
        <v>233</v>
      </c>
      <c r="C243" s="35" t="s">
        <v>239</v>
      </c>
      <c r="D243" s="20">
        <v>915000</v>
      </c>
      <c r="E243" s="20"/>
      <c r="F243" s="20">
        <v>1367000</v>
      </c>
      <c r="G243" s="40">
        <f t="shared" si="4"/>
        <v>2282000</v>
      </c>
    </row>
    <row r="244" spans="1:7" x14ac:dyDescent="0.25">
      <c r="A244" s="21" t="s">
        <v>741</v>
      </c>
      <c r="B244" s="44">
        <v>234</v>
      </c>
      <c r="C244" s="35" t="s">
        <v>240</v>
      </c>
      <c r="D244" s="20">
        <v>1333000</v>
      </c>
      <c r="E244" s="20"/>
      <c r="F244" s="20">
        <v>2095000</v>
      </c>
      <c r="G244" s="40">
        <f t="shared" si="4"/>
        <v>3428000</v>
      </c>
    </row>
    <row r="245" spans="1:7" x14ac:dyDescent="0.25">
      <c r="A245" s="21" t="s">
        <v>742</v>
      </c>
      <c r="B245" s="44">
        <v>235</v>
      </c>
      <c r="C245" s="35" t="s">
        <v>241</v>
      </c>
      <c r="D245" s="20">
        <v>19991000</v>
      </c>
      <c r="E245" s="20"/>
      <c r="F245" s="20">
        <v>20268000</v>
      </c>
      <c r="G245" s="40">
        <f t="shared" si="4"/>
        <v>40259000</v>
      </c>
    </row>
    <row r="246" spans="1:7" x14ac:dyDescent="0.25">
      <c r="A246" s="21" t="s">
        <v>743</v>
      </c>
      <c r="B246" s="44">
        <v>236</v>
      </c>
      <c r="C246" s="35" t="s">
        <v>242</v>
      </c>
      <c r="D246" s="20">
        <v>2262000</v>
      </c>
      <c r="E246" s="20"/>
      <c r="F246" s="20"/>
      <c r="G246" s="40">
        <f t="shared" si="4"/>
        <v>2262000</v>
      </c>
    </row>
    <row r="247" spans="1:7" x14ac:dyDescent="0.25">
      <c r="A247" s="21" t="s">
        <v>744</v>
      </c>
      <c r="B247" s="44">
        <v>237</v>
      </c>
      <c r="C247" s="35" t="s">
        <v>243</v>
      </c>
      <c r="D247" s="20">
        <v>4339000</v>
      </c>
      <c r="E247" s="20"/>
      <c r="F247" s="20">
        <v>4421000</v>
      </c>
      <c r="G247" s="40">
        <f t="shared" si="4"/>
        <v>8760000</v>
      </c>
    </row>
    <row r="248" spans="1:7" x14ac:dyDescent="0.25">
      <c r="A248" s="21" t="s">
        <v>745</v>
      </c>
      <c r="B248" s="44">
        <v>238</v>
      </c>
      <c r="C248" s="35" t="s">
        <v>244</v>
      </c>
      <c r="D248" s="20">
        <v>3000000</v>
      </c>
      <c r="E248" s="20"/>
      <c r="F248" s="20"/>
      <c r="G248" s="40">
        <f t="shared" si="4"/>
        <v>3000000</v>
      </c>
    </row>
    <row r="249" spans="1:7" x14ac:dyDescent="0.25">
      <c r="A249" s="21" t="s">
        <v>746</v>
      </c>
      <c r="B249" s="44">
        <v>239</v>
      </c>
      <c r="C249" s="35" t="s">
        <v>747</v>
      </c>
      <c r="D249" s="20"/>
      <c r="E249" s="20"/>
      <c r="F249" s="20">
        <v>66870000</v>
      </c>
      <c r="G249" s="40">
        <f t="shared" si="4"/>
        <v>66870000</v>
      </c>
    </row>
    <row r="250" spans="1:7" x14ac:dyDescent="0.25">
      <c r="A250" s="21" t="s">
        <v>748</v>
      </c>
      <c r="B250" s="44">
        <v>240</v>
      </c>
      <c r="C250" s="35" t="s">
        <v>245</v>
      </c>
      <c r="D250" s="20">
        <v>50000000</v>
      </c>
      <c r="E250" s="20"/>
      <c r="F250" s="20"/>
      <c r="G250" s="40">
        <f t="shared" si="4"/>
        <v>50000000</v>
      </c>
    </row>
    <row r="251" spans="1:7" x14ac:dyDescent="0.25">
      <c r="A251" s="21" t="s">
        <v>749</v>
      </c>
      <c r="B251" s="44">
        <v>241</v>
      </c>
      <c r="C251" s="35" t="s">
        <v>750</v>
      </c>
      <c r="D251" s="20"/>
      <c r="E251" s="20">
        <v>219676200</v>
      </c>
      <c r="F251" s="20">
        <v>368990200</v>
      </c>
      <c r="G251" s="40">
        <f t="shared" si="4"/>
        <v>588666400</v>
      </c>
    </row>
    <row r="252" spans="1:7" x14ac:dyDescent="0.25">
      <c r="A252" s="21" t="s">
        <v>751</v>
      </c>
      <c r="B252" s="44">
        <v>242</v>
      </c>
      <c r="C252" s="35" t="s">
        <v>246</v>
      </c>
      <c r="D252" s="20">
        <v>76184000</v>
      </c>
      <c r="E252" s="20"/>
      <c r="F252" s="20">
        <v>80191000</v>
      </c>
      <c r="G252" s="40">
        <f t="shared" si="4"/>
        <v>156375000</v>
      </c>
    </row>
    <row r="253" spans="1:7" x14ac:dyDescent="0.25">
      <c r="A253" s="21" t="s">
        <v>752</v>
      </c>
      <c r="B253" s="44">
        <v>243</v>
      </c>
      <c r="C253" s="35" t="s">
        <v>753</v>
      </c>
      <c r="D253" s="20"/>
      <c r="E253" s="20"/>
      <c r="F253" s="20">
        <v>15080000</v>
      </c>
      <c r="G253" s="40">
        <f t="shared" si="4"/>
        <v>15080000</v>
      </c>
    </row>
    <row r="254" spans="1:7" x14ac:dyDescent="0.25">
      <c r="A254" s="21" t="s">
        <v>754</v>
      </c>
      <c r="B254" s="44">
        <v>244</v>
      </c>
      <c r="C254" s="35" t="s">
        <v>247</v>
      </c>
      <c r="D254" s="20">
        <v>50000000</v>
      </c>
      <c r="E254" s="20"/>
      <c r="F254" s="20"/>
      <c r="G254" s="40">
        <f t="shared" si="4"/>
        <v>50000000</v>
      </c>
    </row>
    <row r="255" spans="1:7" x14ac:dyDescent="0.25">
      <c r="A255" s="21" t="s">
        <v>755</v>
      </c>
      <c r="B255" s="44">
        <v>245</v>
      </c>
      <c r="C255" s="35" t="s">
        <v>248</v>
      </c>
      <c r="D255" s="20">
        <v>9950000</v>
      </c>
      <c r="E255" s="20"/>
      <c r="F255" s="20"/>
      <c r="G255" s="40">
        <f t="shared" si="4"/>
        <v>9950000</v>
      </c>
    </row>
    <row r="256" spans="1:7" x14ac:dyDescent="0.25">
      <c r="A256" s="21" t="s">
        <v>756</v>
      </c>
      <c r="B256" s="44">
        <v>246</v>
      </c>
      <c r="C256" s="35" t="s">
        <v>249</v>
      </c>
      <c r="D256" s="20">
        <v>879000</v>
      </c>
      <c r="E256" s="20"/>
      <c r="F256" s="20"/>
      <c r="G256" s="40">
        <f t="shared" si="4"/>
        <v>879000</v>
      </c>
    </row>
    <row r="257" spans="1:7" x14ac:dyDescent="0.25">
      <c r="A257" s="21" t="s">
        <v>757</v>
      </c>
      <c r="B257" s="44">
        <v>247</v>
      </c>
      <c r="C257" s="35" t="s">
        <v>250</v>
      </c>
      <c r="D257" s="20">
        <v>31031000</v>
      </c>
      <c r="E257" s="20"/>
      <c r="F257" s="20"/>
      <c r="G257" s="40">
        <f t="shared" si="4"/>
        <v>31031000</v>
      </c>
    </row>
    <row r="258" spans="1:7" x14ac:dyDescent="0.25">
      <c r="A258" s="21" t="s">
        <v>758</v>
      </c>
      <c r="B258" s="44">
        <v>248</v>
      </c>
      <c r="C258" s="35" t="s">
        <v>251</v>
      </c>
      <c r="D258" s="20">
        <v>2118400</v>
      </c>
      <c r="E258" s="20"/>
      <c r="F258" s="20">
        <v>1887000</v>
      </c>
      <c r="G258" s="40">
        <f t="shared" si="4"/>
        <v>4005400</v>
      </c>
    </row>
    <row r="259" spans="1:7" x14ac:dyDescent="0.25">
      <c r="A259" s="21" t="s">
        <v>759</v>
      </c>
      <c r="B259" s="44">
        <v>249</v>
      </c>
      <c r="C259" s="35" t="s">
        <v>252</v>
      </c>
      <c r="D259" s="20">
        <v>90863000</v>
      </c>
      <c r="E259" s="20"/>
      <c r="F259" s="20">
        <v>144240000</v>
      </c>
      <c r="G259" s="40">
        <f t="shared" si="4"/>
        <v>235103000</v>
      </c>
    </row>
    <row r="260" spans="1:7" x14ac:dyDescent="0.25">
      <c r="A260" s="21" t="s">
        <v>760</v>
      </c>
      <c r="B260" s="44">
        <v>250</v>
      </c>
      <c r="C260" s="35" t="s">
        <v>253</v>
      </c>
      <c r="D260" s="20">
        <v>25000000</v>
      </c>
      <c r="E260" s="20"/>
      <c r="F260" s="20"/>
      <c r="G260" s="40">
        <f t="shared" si="4"/>
        <v>25000000</v>
      </c>
    </row>
    <row r="261" spans="1:7" x14ac:dyDescent="0.25">
      <c r="A261" s="21" t="s">
        <v>761</v>
      </c>
      <c r="B261" s="44">
        <v>251</v>
      </c>
      <c r="C261" s="35" t="s">
        <v>762</v>
      </c>
      <c r="D261" s="20"/>
      <c r="E261" s="20">
        <v>1000000</v>
      </c>
      <c r="F261" s="20">
        <v>1827000</v>
      </c>
      <c r="G261" s="40">
        <f t="shared" si="4"/>
        <v>2827000</v>
      </c>
    </row>
    <row r="262" spans="1:7" x14ac:dyDescent="0.25">
      <c r="A262" s="21" t="s">
        <v>763</v>
      </c>
      <c r="B262" s="44">
        <v>252</v>
      </c>
      <c r="C262" s="35" t="s">
        <v>764</v>
      </c>
      <c r="D262" s="20"/>
      <c r="E262" s="20"/>
      <c r="F262" s="20">
        <v>15871000</v>
      </c>
      <c r="G262" s="40">
        <f t="shared" si="4"/>
        <v>15871000</v>
      </c>
    </row>
    <row r="263" spans="1:7" x14ac:dyDescent="0.25">
      <c r="A263" s="21" t="s">
        <v>765</v>
      </c>
      <c r="B263" s="44">
        <v>253</v>
      </c>
      <c r="C263" s="35" t="s">
        <v>766</v>
      </c>
      <c r="D263" s="20"/>
      <c r="E263" s="20"/>
      <c r="F263" s="20">
        <v>1000000</v>
      </c>
      <c r="G263" s="40">
        <f t="shared" si="4"/>
        <v>1000000</v>
      </c>
    </row>
    <row r="264" spans="1:7" x14ac:dyDescent="0.25">
      <c r="A264" s="21" t="s">
        <v>767</v>
      </c>
      <c r="B264" s="44">
        <v>254</v>
      </c>
      <c r="C264" s="35" t="s">
        <v>254</v>
      </c>
      <c r="D264" s="20">
        <v>11297701</v>
      </c>
      <c r="E264" s="20"/>
      <c r="F264" s="20"/>
      <c r="G264" s="40">
        <f t="shared" si="4"/>
        <v>11297701</v>
      </c>
    </row>
    <row r="265" spans="1:7" x14ac:dyDescent="0.25">
      <c r="A265" s="21" t="s">
        <v>768</v>
      </c>
      <c r="B265" s="44">
        <v>255</v>
      </c>
      <c r="C265" s="35" t="s">
        <v>255</v>
      </c>
      <c r="D265" s="20">
        <v>5269000</v>
      </c>
      <c r="E265" s="20"/>
      <c r="F265" s="20">
        <v>6736000</v>
      </c>
      <c r="G265" s="40">
        <f t="shared" si="4"/>
        <v>12005000</v>
      </c>
    </row>
    <row r="266" spans="1:7" x14ac:dyDescent="0.25">
      <c r="A266" s="21" t="s">
        <v>769</v>
      </c>
      <c r="B266" s="44">
        <v>256</v>
      </c>
      <c r="C266" s="35" t="s">
        <v>770</v>
      </c>
      <c r="D266" s="20"/>
      <c r="E266" s="20"/>
      <c r="F266" s="20">
        <v>36784500</v>
      </c>
      <c r="G266" s="40">
        <f t="shared" si="4"/>
        <v>36784500</v>
      </c>
    </row>
    <row r="267" spans="1:7" x14ac:dyDescent="0.25">
      <c r="A267" s="21" t="s">
        <v>771</v>
      </c>
      <c r="B267" s="44">
        <v>257</v>
      </c>
      <c r="C267" s="35" t="s">
        <v>256</v>
      </c>
      <c r="D267" s="20">
        <v>14599831</v>
      </c>
      <c r="E267" s="20"/>
      <c r="F267" s="20"/>
      <c r="G267" s="40">
        <f t="shared" ref="G267:G330" si="5">D267+E267+F267</f>
        <v>14599831</v>
      </c>
    </row>
    <row r="268" spans="1:7" x14ac:dyDescent="0.25">
      <c r="A268" s="21" t="s">
        <v>772</v>
      </c>
      <c r="B268" s="44">
        <v>258</v>
      </c>
      <c r="C268" s="35" t="s">
        <v>257</v>
      </c>
      <c r="D268" s="20">
        <v>2909000</v>
      </c>
      <c r="E268" s="20"/>
      <c r="F268" s="20"/>
      <c r="G268" s="40">
        <f t="shared" si="5"/>
        <v>2909000</v>
      </c>
    </row>
    <row r="269" spans="1:7" x14ac:dyDescent="0.25">
      <c r="A269" s="21" t="s">
        <v>773</v>
      </c>
      <c r="B269" s="44">
        <v>259</v>
      </c>
      <c r="C269" s="35" t="s">
        <v>774</v>
      </c>
      <c r="D269" s="20"/>
      <c r="E269" s="20"/>
      <c r="F269" s="20">
        <v>123717000</v>
      </c>
      <c r="G269" s="40">
        <f t="shared" si="5"/>
        <v>123717000</v>
      </c>
    </row>
    <row r="270" spans="1:7" x14ac:dyDescent="0.25">
      <c r="A270" s="21" t="s">
        <v>775</v>
      </c>
      <c r="B270" s="44">
        <v>260</v>
      </c>
      <c r="C270" s="35" t="s">
        <v>258</v>
      </c>
      <c r="D270" s="20">
        <v>1000000</v>
      </c>
      <c r="E270" s="20"/>
      <c r="F270" s="20"/>
      <c r="G270" s="40">
        <f t="shared" si="5"/>
        <v>1000000</v>
      </c>
    </row>
    <row r="271" spans="1:7" x14ac:dyDescent="0.25">
      <c r="A271" s="21" t="s">
        <v>776</v>
      </c>
      <c r="B271" s="44">
        <v>261</v>
      </c>
      <c r="C271" s="35" t="s">
        <v>259</v>
      </c>
      <c r="D271" s="20">
        <v>3680000</v>
      </c>
      <c r="E271" s="20"/>
      <c r="F271" s="20"/>
      <c r="G271" s="40">
        <f t="shared" si="5"/>
        <v>3680000</v>
      </c>
    </row>
    <row r="272" spans="1:7" x14ac:dyDescent="0.25">
      <c r="A272" s="21" t="s">
        <v>777</v>
      </c>
      <c r="B272" s="44">
        <v>262</v>
      </c>
      <c r="C272" s="35" t="s">
        <v>260</v>
      </c>
      <c r="D272" s="20">
        <v>500000</v>
      </c>
      <c r="E272" s="20"/>
      <c r="F272" s="20"/>
      <c r="G272" s="40">
        <f t="shared" si="5"/>
        <v>500000</v>
      </c>
    </row>
    <row r="273" spans="1:7" x14ac:dyDescent="0.25">
      <c r="A273" s="21" t="s">
        <v>778</v>
      </c>
      <c r="B273" s="44">
        <v>263</v>
      </c>
      <c r="C273" s="35" t="s">
        <v>261</v>
      </c>
      <c r="D273" s="20">
        <v>10241000</v>
      </c>
      <c r="E273" s="20">
        <v>9450000</v>
      </c>
      <c r="F273" s="20"/>
      <c r="G273" s="40">
        <f t="shared" si="5"/>
        <v>19691000</v>
      </c>
    </row>
    <row r="274" spans="1:7" x14ac:dyDescent="0.25">
      <c r="A274" s="21" t="s">
        <v>779</v>
      </c>
      <c r="B274" s="44">
        <v>264</v>
      </c>
      <c r="C274" s="35" t="s">
        <v>262</v>
      </c>
      <c r="D274" s="20">
        <v>29596700</v>
      </c>
      <c r="E274" s="20"/>
      <c r="F274" s="20"/>
      <c r="G274" s="40">
        <f t="shared" si="5"/>
        <v>29596700</v>
      </c>
    </row>
    <row r="275" spans="1:7" x14ac:dyDescent="0.25">
      <c r="A275" s="21" t="s">
        <v>780</v>
      </c>
      <c r="B275" s="44">
        <v>265</v>
      </c>
      <c r="C275" s="35" t="s">
        <v>263</v>
      </c>
      <c r="D275" s="20">
        <v>25000000</v>
      </c>
      <c r="E275" s="20"/>
      <c r="F275" s="20"/>
      <c r="G275" s="40">
        <f t="shared" si="5"/>
        <v>25000000</v>
      </c>
    </row>
    <row r="276" spans="1:7" x14ac:dyDescent="0.25">
      <c r="A276" s="21" t="s">
        <v>781</v>
      </c>
      <c r="B276" s="44">
        <v>266</v>
      </c>
      <c r="C276" s="35" t="s">
        <v>264</v>
      </c>
      <c r="D276" s="20">
        <v>500000</v>
      </c>
      <c r="E276" s="20"/>
      <c r="F276" s="20"/>
      <c r="G276" s="40">
        <f t="shared" si="5"/>
        <v>500000</v>
      </c>
    </row>
    <row r="277" spans="1:7" x14ac:dyDescent="0.25">
      <c r="A277" s="21" t="s">
        <v>782</v>
      </c>
      <c r="B277" s="44">
        <v>267</v>
      </c>
      <c r="C277" s="35" t="s">
        <v>265</v>
      </c>
      <c r="D277" s="20">
        <v>1000000</v>
      </c>
      <c r="E277" s="20"/>
      <c r="F277" s="20"/>
      <c r="G277" s="40">
        <f t="shared" si="5"/>
        <v>1000000</v>
      </c>
    </row>
    <row r="278" spans="1:7" x14ac:dyDescent="0.25">
      <c r="A278" s="21" t="s">
        <v>783</v>
      </c>
      <c r="B278" s="44">
        <v>268</v>
      </c>
      <c r="C278" s="35" t="s">
        <v>266</v>
      </c>
      <c r="D278" s="20">
        <v>3355000</v>
      </c>
      <c r="E278" s="20">
        <v>1470000</v>
      </c>
      <c r="F278" s="20">
        <v>500000</v>
      </c>
      <c r="G278" s="40">
        <f t="shared" si="5"/>
        <v>5325000</v>
      </c>
    </row>
    <row r="279" spans="1:7" x14ac:dyDescent="0.25">
      <c r="A279" s="21" t="s">
        <v>784</v>
      </c>
      <c r="B279" s="44">
        <v>269</v>
      </c>
      <c r="C279" s="35" t="s">
        <v>267</v>
      </c>
      <c r="D279" s="20">
        <v>3357000</v>
      </c>
      <c r="E279" s="20"/>
      <c r="F279" s="20"/>
      <c r="G279" s="40">
        <f t="shared" si="5"/>
        <v>3357000</v>
      </c>
    </row>
    <row r="280" spans="1:7" x14ac:dyDescent="0.25">
      <c r="A280" s="21" t="s">
        <v>785</v>
      </c>
      <c r="B280" s="44">
        <v>270</v>
      </c>
      <c r="C280" s="35" t="s">
        <v>268</v>
      </c>
      <c r="D280" s="20">
        <v>1106000</v>
      </c>
      <c r="E280" s="20"/>
      <c r="F280" s="20"/>
      <c r="G280" s="40">
        <f t="shared" si="5"/>
        <v>1106000</v>
      </c>
    </row>
    <row r="281" spans="1:7" x14ac:dyDescent="0.25">
      <c r="A281" s="21" t="s">
        <v>786</v>
      </c>
      <c r="B281" s="44">
        <v>271</v>
      </c>
      <c r="C281" s="35" t="s">
        <v>269</v>
      </c>
      <c r="D281" s="20">
        <v>8778000</v>
      </c>
      <c r="E281" s="20"/>
      <c r="F281" s="20"/>
      <c r="G281" s="40">
        <f t="shared" si="5"/>
        <v>8778000</v>
      </c>
    </row>
    <row r="282" spans="1:7" x14ac:dyDescent="0.25">
      <c r="A282" s="21" t="s">
        <v>787</v>
      </c>
      <c r="B282" s="44">
        <v>272</v>
      </c>
      <c r="C282" s="35" t="s">
        <v>270</v>
      </c>
      <c r="D282" s="20">
        <v>3138000</v>
      </c>
      <c r="E282" s="20"/>
      <c r="F282" s="20"/>
      <c r="G282" s="40">
        <f t="shared" si="5"/>
        <v>3138000</v>
      </c>
    </row>
    <row r="283" spans="1:7" x14ac:dyDescent="0.25">
      <c r="A283" s="21" t="s">
        <v>788</v>
      </c>
      <c r="B283" s="44">
        <v>273</v>
      </c>
      <c r="C283" s="35" t="s">
        <v>271</v>
      </c>
      <c r="D283" s="20">
        <v>500000</v>
      </c>
      <c r="E283" s="20"/>
      <c r="F283" s="20">
        <v>1000000</v>
      </c>
      <c r="G283" s="40">
        <f t="shared" si="5"/>
        <v>1500000</v>
      </c>
    </row>
    <row r="284" spans="1:7" x14ac:dyDescent="0.25">
      <c r="A284" s="21" t="s">
        <v>789</v>
      </c>
      <c r="B284" s="44">
        <v>274</v>
      </c>
      <c r="C284" s="35" t="s">
        <v>272</v>
      </c>
      <c r="D284" s="20">
        <v>1379000</v>
      </c>
      <c r="E284" s="20"/>
      <c r="F284" s="20">
        <v>3593000</v>
      </c>
      <c r="G284" s="40">
        <f t="shared" si="5"/>
        <v>4972000</v>
      </c>
    </row>
    <row r="285" spans="1:7" x14ac:dyDescent="0.25">
      <c r="A285" s="21" t="s">
        <v>790</v>
      </c>
      <c r="B285" s="44">
        <v>275</v>
      </c>
      <c r="C285" s="35" t="s">
        <v>273</v>
      </c>
      <c r="D285" s="20">
        <v>14273000</v>
      </c>
      <c r="E285" s="20"/>
      <c r="F285" s="20">
        <v>35263000</v>
      </c>
      <c r="G285" s="40">
        <f t="shared" si="5"/>
        <v>49536000</v>
      </c>
    </row>
    <row r="286" spans="1:7" x14ac:dyDescent="0.25">
      <c r="A286" s="21" t="s">
        <v>791</v>
      </c>
      <c r="B286" s="44">
        <v>276</v>
      </c>
      <c r="C286" s="35" t="s">
        <v>792</v>
      </c>
      <c r="D286" s="20"/>
      <c r="E286" s="20"/>
      <c r="F286" s="20">
        <v>6945000</v>
      </c>
      <c r="G286" s="40">
        <f t="shared" si="5"/>
        <v>6945000</v>
      </c>
    </row>
    <row r="287" spans="1:7" x14ac:dyDescent="0.25">
      <c r="A287" s="21" t="s">
        <v>793</v>
      </c>
      <c r="B287" s="44">
        <v>277</v>
      </c>
      <c r="C287" s="35" t="s">
        <v>274</v>
      </c>
      <c r="D287" s="20">
        <v>727000</v>
      </c>
      <c r="E287" s="20"/>
      <c r="F287" s="20">
        <v>1451000</v>
      </c>
      <c r="G287" s="40">
        <f t="shared" si="5"/>
        <v>2178000</v>
      </c>
    </row>
    <row r="288" spans="1:7" x14ac:dyDescent="0.25">
      <c r="A288" s="21" t="s">
        <v>794</v>
      </c>
      <c r="B288" s="44">
        <v>278</v>
      </c>
      <c r="C288" s="35" t="s">
        <v>795</v>
      </c>
      <c r="D288" s="20"/>
      <c r="E288" s="20"/>
      <c r="F288" s="20">
        <v>595000</v>
      </c>
      <c r="G288" s="40">
        <f t="shared" si="5"/>
        <v>595000</v>
      </c>
    </row>
    <row r="289" spans="1:7" x14ac:dyDescent="0.25">
      <c r="A289" s="21" t="s">
        <v>796</v>
      </c>
      <c r="B289" s="44">
        <v>279</v>
      </c>
      <c r="C289" s="35" t="s">
        <v>275</v>
      </c>
      <c r="D289" s="20">
        <v>63177000</v>
      </c>
      <c r="E289" s="20"/>
      <c r="F289" s="20"/>
      <c r="G289" s="40">
        <f t="shared" si="5"/>
        <v>63177000</v>
      </c>
    </row>
    <row r="290" spans="1:7" x14ac:dyDescent="0.25">
      <c r="A290" s="21" t="s">
        <v>797</v>
      </c>
      <c r="B290" s="44">
        <v>280</v>
      </c>
      <c r="C290" s="35" t="s">
        <v>276</v>
      </c>
      <c r="D290" s="20">
        <v>1347000</v>
      </c>
      <c r="E290" s="20"/>
      <c r="F290" s="20"/>
      <c r="G290" s="40">
        <f t="shared" si="5"/>
        <v>1347000</v>
      </c>
    </row>
    <row r="291" spans="1:7" x14ac:dyDescent="0.25">
      <c r="A291" s="21" t="s">
        <v>798</v>
      </c>
      <c r="B291" s="44">
        <v>281</v>
      </c>
      <c r="C291" s="35" t="s">
        <v>277</v>
      </c>
      <c r="D291" s="20">
        <v>25000000</v>
      </c>
      <c r="E291" s="20"/>
      <c r="F291" s="20"/>
      <c r="G291" s="40">
        <f t="shared" si="5"/>
        <v>25000000</v>
      </c>
    </row>
    <row r="292" spans="1:7" x14ac:dyDescent="0.25">
      <c r="A292" s="21" t="s">
        <v>799</v>
      </c>
      <c r="B292" s="44">
        <v>282</v>
      </c>
      <c r="C292" s="35" t="s">
        <v>800</v>
      </c>
      <c r="D292" s="20"/>
      <c r="E292" s="20">
        <v>2100000</v>
      </c>
      <c r="F292" s="20"/>
      <c r="G292" s="40">
        <f t="shared" si="5"/>
        <v>2100000</v>
      </c>
    </row>
    <row r="293" spans="1:7" x14ac:dyDescent="0.25">
      <c r="A293" s="21" t="s">
        <v>801</v>
      </c>
      <c r="B293" s="44">
        <v>283</v>
      </c>
      <c r="C293" s="35" t="s">
        <v>278</v>
      </c>
      <c r="D293" s="20">
        <v>3600500</v>
      </c>
      <c r="E293" s="20">
        <v>9310000</v>
      </c>
      <c r="F293" s="20"/>
      <c r="G293" s="40">
        <f t="shared" si="5"/>
        <v>12910500</v>
      </c>
    </row>
    <row r="294" spans="1:7" x14ac:dyDescent="0.25">
      <c r="A294" s="21" t="s">
        <v>802</v>
      </c>
      <c r="B294" s="44">
        <v>284</v>
      </c>
      <c r="C294" s="35" t="s">
        <v>279</v>
      </c>
      <c r="D294" s="20">
        <v>51005000</v>
      </c>
      <c r="E294" s="20"/>
      <c r="F294" s="20"/>
      <c r="G294" s="40">
        <f t="shared" si="5"/>
        <v>51005000</v>
      </c>
    </row>
    <row r="295" spans="1:7" x14ac:dyDescent="0.25">
      <c r="A295" s="21" t="s">
        <v>803</v>
      </c>
      <c r="B295" s="44">
        <v>285</v>
      </c>
      <c r="C295" s="35" t="s">
        <v>804</v>
      </c>
      <c r="D295" s="20"/>
      <c r="E295" s="20"/>
      <c r="F295" s="20">
        <v>19646000</v>
      </c>
      <c r="G295" s="40">
        <f t="shared" si="5"/>
        <v>19646000</v>
      </c>
    </row>
    <row r="296" spans="1:7" x14ac:dyDescent="0.25">
      <c r="A296" s="21" t="s">
        <v>805</v>
      </c>
      <c r="B296" s="44">
        <v>286</v>
      </c>
      <c r="C296" s="35" t="s">
        <v>280</v>
      </c>
      <c r="D296" s="20">
        <v>8484000</v>
      </c>
      <c r="E296" s="20">
        <v>3500000</v>
      </c>
      <c r="F296" s="20"/>
      <c r="G296" s="40">
        <f t="shared" si="5"/>
        <v>11984000</v>
      </c>
    </row>
    <row r="297" spans="1:7" x14ac:dyDescent="0.25">
      <c r="A297" s="21" t="s">
        <v>806</v>
      </c>
      <c r="B297" s="44">
        <v>287</v>
      </c>
      <c r="C297" s="35" t="s">
        <v>281</v>
      </c>
      <c r="D297" s="20">
        <v>6217000</v>
      </c>
      <c r="E297" s="20"/>
      <c r="F297" s="20"/>
      <c r="G297" s="40">
        <f t="shared" si="5"/>
        <v>6217000</v>
      </c>
    </row>
    <row r="298" spans="1:7" x14ac:dyDescent="0.25">
      <c r="A298" s="21" t="s">
        <v>807</v>
      </c>
      <c r="B298" s="44">
        <v>288</v>
      </c>
      <c r="C298" s="35" t="s">
        <v>282</v>
      </c>
      <c r="D298" s="20">
        <v>2217000</v>
      </c>
      <c r="E298" s="20"/>
      <c r="F298" s="20"/>
      <c r="G298" s="40">
        <f t="shared" si="5"/>
        <v>2217000</v>
      </c>
    </row>
    <row r="299" spans="1:7" x14ac:dyDescent="0.25">
      <c r="A299" s="21" t="s">
        <v>808</v>
      </c>
      <c r="B299" s="44">
        <v>289</v>
      </c>
      <c r="C299" s="35" t="s">
        <v>283</v>
      </c>
      <c r="D299" s="20">
        <v>100000000</v>
      </c>
      <c r="E299" s="20">
        <v>4845000</v>
      </c>
      <c r="F299" s="20">
        <v>100000000</v>
      </c>
      <c r="G299" s="40">
        <f t="shared" si="5"/>
        <v>204845000</v>
      </c>
    </row>
    <row r="300" spans="1:7" x14ac:dyDescent="0.25">
      <c r="A300" s="21" t="s">
        <v>809</v>
      </c>
      <c r="B300" s="44">
        <v>290</v>
      </c>
      <c r="C300" s="35" t="s">
        <v>284</v>
      </c>
      <c r="D300" s="20">
        <v>100000000</v>
      </c>
      <c r="E300" s="20"/>
      <c r="F300" s="20"/>
      <c r="G300" s="40">
        <f t="shared" si="5"/>
        <v>100000000</v>
      </c>
    </row>
    <row r="301" spans="1:7" x14ac:dyDescent="0.25">
      <c r="A301" s="21" t="s">
        <v>810</v>
      </c>
      <c r="B301" s="44">
        <v>291</v>
      </c>
      <c r="C301" s="35" t="s">
        <v>285</v>
      </c>
      <c r="D301" s="20">
        <v>736000</v>
      </c>
      <c r="E301" s="20">
        <v>370000</v>
      </c>
      <c r="F301" s="20"/>
      <c r="G301" s="40">
        <f t="shared" si="5"/>
        <v>1106000</v>
      </c>
    </row>
    <row r="302" spans="1:7" x14ac:dyDescent="0.25">
      <c r="A302" s="21" t="s">
        <v>811</v>
      </c>
      <c r="B302" s="44">
        <v>292</v>
      </c>
      <c r="C302" s="35" t="s">
        <v>286</v>
      </c>
      <c r="D302" s="20">
        <v>50000000</v>
      </c>
      <c r="E302" s="20">
        <v>242000</v>
      </c>
      <c r="F302" s="20"/>
      <c r="G302" s="40">
        <f t="shared" si="5"/>
        <v>50242000</v>
      </c>
    </row>
    <row r="303" spans="1:7" x14ac:dyDescent="0.25">
      <c r="A303" s="21" t="s">
        <v>812</v>
      </c>
      <c r="B303" s="44">
        <v>293</v>
      </c>
      <c r="C303" s="35" t="s">
        <v>287</v>
      </c>
      <c r="D303" s="20">
        <v>100000000</v>
      </c>
      <c r="E303" s="20">
        <v>161000</v>
      </c>
      <c r="F303" s="20"/>
      <c r="G303" s="40">
        <f t="shared" si="5"/>
        <v>100161000</v>
      </c>
    </row>
    <row r="304" spans="1:7" x14ac:dyDescent="0.25">
      <c r="A304" s="21" t="s">
        <v>813</v>
      </c>
      <c r="B304" s="44">
        <v>294</v>
      </c>
      <c r="C304" s="35" t="s">
        <v>288</v>
      </c>
      <c r="D304" s="20">
        <v>100000000</v>
      </c>
      <c r="E304" s="20">
        <v>322000</v>
      </c>
      <c r="F304" s="20"/>
      <c r="G304" s="40">
        <f t="shared" si="5"/>
        <v>100322000</v>
      </c>
    </row>
    <row r="305" spans="1:7" x14ac:dyDescent="0.25">
      <c r="A305" s="21" t="s">
        <v>814</v>
      </c>
      <c r="B305" s="44">
        <v>295</v>
      </c>
      <c r="C305" s="35" t="s">
        <v>289</v>
      </c>
      <c r="D305" s="20">
        <v>3947000</v>
      </c>
      <c r="E305" s="20">
        <v>770000</v>
      </c>
      <c r="F305" s="20">
        <v>9816000</v>
      </c>
      <c r="G305" s="40">
        <f t="shared" si="5"/>
        <v>14533000</v>
      </c>
    </row>
    <row r="306" spans="1:7" x14ac:dyDescent="0.25">
      <c r="A306" s="21" t="s">
        <v>815</v>
      </c>
      <c r="B306" s="44">
        <v>296</v>
      </c>
      <c r="C306" s="35" t="s">
        <v>290</v>
      </c>
      <c r="D306" s="20">
        <v>2631000</v>
      </c>
      <c r="E306" s="20"/>
      <c r="F306" s="20"/>
      <c r="G306" s="40">
        <f t="shared" si="5"/>
        <v>2631000</v>
      </c>
    </row>
    <row r="307" spans="1:7" x14ac:dyDescent="0.25">
      <c r="A307" s="21" t="s">
        <v>816</v>
      </c>
      <c r="B307" s="44">
        <v>297</v>
      </c>
      <c r="C307" s="35" t="s">
        <v>291</v>
      </c>
      <c r="D307" s="20">
        <v>25000000</v>
      </c>
      <c r="E307" s="20"/>
      <c r="F307" s="20"/>
      <c r="G307" s="40">
        <f t="shared" si="5"/>
        <v>25000000</v>
      </c>
    </row>
    <row r="308" spans="1:7" x14ac:dyDescent="0.25">
      <c r="A308" s="21" t="s">
        <v>817</v>
      </c>
      <c r="B308" s="44">
        <v>298</v>
      </c>
      <c r="C308" s="35" t="s">
        <v>818</v>
      </c>
      <c r="D308" s="20"/>
      <c r="E308" s="20"/>
      <c r="F308" s="20">
        <v>9877500</v>
      </c>
      <c r="G308" s="40">
        <f t="shared" si="5"/>
        <v>9877500</v>
      </c>
    </row>
    <row r="309" spans="1:7" x14ac:dyDescent="0.25">
      <c r="A309" s="21" t="s">
        <v>819</v>
      </c>
      <c r="B309" s="44">
        <v>299</v>
      </c>
      <c r="C309" s="35" t="s">
        <v>292</v>
      </c>
      <c r="D309" s="20">
        <v>1326923</v>
      </c>
      <c r="E309" s="20"/>
      <c r="F309" s="20"/>
      <c r="G309" s="40">
        <f t="shared" si="5"/>
        <v>1326923</v>
      </c>
    </row>
    <row r="310" spans="1:7" x14ac:dyDescent="0.25">
      <c r="A310" s="21" t="s">
        <v>820</v>
      </c>
      <c r="B310" s="44">
        <v>300</v>
      </c>
      <c r="C310" s="35" t="s">
        <v>293</v>
      </c>
      <c r="D310" s="20">
        <v>500000</v>
      </c>
      <c r="E310" s="20"/>
      <c r="F310" s="20"/>
      <c r="G310" s="40">
        <f t="shared" si="5"/>
        <v>500000</v>
      </c>
    </row>
    <row r="311" spans="1:7" x14ac:dyDescent="0.25">
      <c r="A311" s="21" t="s">
        <v>821</v>
      </c>
      <c r="B311" s="44">
        <v>301</v>
      </c>
      <c r="C311" s="35" t="s">
        <v>294</v>
      </c>
      <c r="D311" s="20">
        <v>2233000</v>
      </c>
      <c r="E311" s="20"/>
      <c r="F311" s="20"/>
      <c r="G311" s="40">
        <f t="shared" si="5"/>
        <v>2233000</v>
      </c>
    </row>
    <row r="312" spans="1:7" x14ac:dyDescent="0.25">
      <c r="A312" s="21" t="s">
        <v>822</v>
      </c>
      <c r="B312" s="44">
        <v>302</v>
      </c>
      <c r="C312" s="35" t="s">
        <v>823</v>
      </c>
      <c r="D312" s="20"/>
      <c r="E312" s="20"/>
      <c r="F312" s="20">
        <v>7386000</v>
      </c>
      <c r="G312" s="40">
        <f t="shared" si="5"/>
        <v>7386000</v>
      </c>
    </row>
    <row r="313" spans="1:7" x14ac:dyDescent="0.25">
      <c r="A313" s="21" t="s">
        <v>824</v>
      </c>
      <c r="B313" s="44">
        <v>303</v>
      </c>
      <c r="C313" s="35" t="s">
        <v>295</v>
      </c>
      <c r="D313" s="20">
        <v>1691000</v>
      </c>
      <c r="E313" s="20"/>
      <c r="F313" s="20">
        <v>1614000</v>
      </c>
      <c r="G313" s="40">
        <f t="shared" si="5"/>
        <v>3305000</v>
      </c>
    </row>
    <row r="314" spans="1:7" x14ac:dyDescent="0.25">
      <c r="A314" s="21" t="s">
        <v>825</v>
      </c>
      <c r="B314" s="44">
        <v>304</v>
      </c>
      <c r="C314" s="35" t="s">
        <v>296</v>
      </c>
      <c r="D314" s="20">
        <v>36375000</v>
      </c>
      <c r="E314" s="20"/>
      <c r="F314" s="20"/>
      <c r="G314" s="40">
        <f t="shared" si="5"/>
        <v>36375000</v>
      </c>
    </row>
    <row r="315" spans="1:7" x14ac:dyDescent="0.25">
      <c r="A315" s="21" t="s">
        <v>826</v>
      </c>
      <c r="B315" s="44">
        <v>305</v>
      </c>
      <c r="C315" s="35" t="s">
        <v>297</v>
      </c>
      <c r="D315" s="20">
        <v>7794000</v>
      </c>
      <c r="E315" s="20"/>
      <c r="F315" s="20"/>
      <c r="G315" s="40">
        <f t="shared" si="5"/>
        <v>7794000</v>
      </c>
    </row>
    <row r="316" spans="1:7" x14ac:dyDescent="0.25">
      <c r="A316" s="21" t="s">
        <v>827</v>
      </c>
      <c r="B316" s="44">
        <v>306</v>
      </c>
      <c r="C316" s="35" t="s">
        <v>298</v>
      </c>
      <c r="D316" s="20">
        <v>2600000</v>
      </c>
      <c r="E316" s="20">
        <v>1286672</v>
      </c>
      <c r="F316" s="20"/>
      <c r="G316" s="40">
        <f t="shared" si="5"/>
        <v>3886672</v>
      </c>
    </row>
    <row r="317" spans="1:7" x14ac:dyDescent="0.25">
      <c r="A317" s="21" t="s">
        <v>828</v>
      </c>
      <c r="B317" s="44">
        <v>307</v>
      </c>
      <c r="C317" s="35" t="s">
        <v>299</v>
      </c>
      <c r="D317" s="20">
        <v>500000</v>
      </c>
      <c r="E317" s="20"/>
      <c r="F317" s="20"/>
      <c r="G317" s="40">
        <f t="shared" si="5"/>
        <v>500000</v>
      </c>
    </row>
    <row r="318" spans="1:7" x14ac:dyDescent="0.25">
      <c r="A318" s="21" t="s">
        <v>829</v>
      </c>
      <c r="B318" s="44">
        <v>308</v>
      </c>
      <c r="C318" s="35" t="s">
        <v>300</v>
      </c>
      <c r="D318" s="20">
        <v>633000</v>
      </c>
      <c r="E318" s="20"/>
      <c r="F318" s="20"/>
      <c r="G318" s="40">
        <f t="shared" si="5"/>
        <v>633000</v>
      </c>
    </row>
    <row r="319" spans="1:7" x14ac:dyDescent="0.25">
      <c r="A319" s="21" t="s">
        <v>830</v>
      </c>
      <c r="B319" s="44">
        <v>309</v>
      </c>
      <c r="C319" s="35" t="s">
        <v>831</v>
      </c>
      <c r="D319" s="20"/>
      <c r="E319" s="20"/>
      <c r="F319" s="20">
        <v>12974000</v>
      </c>
      <c r="G319" s="40">
        <f t="shared" si="5"/>
        <v>12974000</v>
      </c>
    </row>
    <row r="320" spans="1:7" x14ac:dyDescent="0.25">
      <c r="A320" s="21" t="s">
        <v>832</v>
      </c>
      <c r="B320" s="44">
        <v>310</v>
      </c>
      <c r="C320" s="35" t="s">
        <v>301</v>
      </c>
      <c r="D320" s="20">
        <v>8574000</v>
      </c>
      <c r="E320" s="20"/>
      <c r="F320" s="20"/>
      <c r="G320" s="40">
        <f t="shared" si="5"/>
        <v>8574000</v>
      </c>
    </row>
    <row r="321" spans="1:7" x14ac:dyDescent="0.25">
      <c r="A321" s="21" t="s">
        <v>833</v>
      </c>
      <c r="B321" s="44">
        <v>311</v>
      </c>
      <c r="C321" s="35" t="s">
        <v>302</v>
      </c>
      <c r="D321" s="20">
        <v>13990000</v>
      </c>
      <c r="E321" s="20"/>
      <c r="F321" s="20"/>
      <c r="G321" s="40">
        <f t="shared" si="5"/>
        <v>13990000</v>
      </c>
    </row>
    <row r="322" spans="1:7" x14ac:dyDescent="0.25">
      <c r="A322" s="21" t="s">
        <v>834</v>
      </c>
      <c r="B322" s="44">
        <v>312</v>
      </c>
      <c r="C322" s="35" t="s">
        <v>303</v>
      </c>
      <c r="D322" s="20">
        <v>784000</v>
      </c>
      <c r="E322" s="20"/>
      <c r="F322" s="20">
        <v>1000000</v>
      </c>
      <c r="G322" s="40">
        <f t="shared" si="5"/>
        <v>1784000</v>
      </c>
    </row>
    <row r="323" spans="1:7" x14ac:dyDescent="0.25">
      <c r="A323" s="21" t="s">
        <v>835</v>
      </c>
      <c r="B323" s="44">
        <v>313</v>
      </c>
      <c r="C323" s="35" t="s">
        <v>836</v>
      </c>
      <c r="D323" s="20"/>
      <c r="E323" s="20"/>
      <c r="F323" s="20">
        <v>8895284</v>
      </c>
      <c r="G323" s="40">
        <f t="shared" si="5"/>
        <v>8895284</v>
      </c>
    </row>
    <row r="324" spans="1:7" x14ac:dyDescent="0.25">
      <c r="A324" s="21" t="s">
        <v>837</v>
      </c>
      <c r="B324" s="44">
        <v>314</v>
      </c>
      <c r="C324" s="35" t="s">
        <v>304</v>
      </c>
      <c r="D324" s="20">
        <v>2115000</v>
      </c>
      <c r="E324" s="20">
        <v>1385600</v>
      </c>
      <c r="F324" s="20"/>
      <c r="G324" s="40">
        <f t="shared" si="5"/>
        <v>3500600</v>
      </c>
    </row>
    <row r="325" spans="1:7" x14ac:dyDescent="0.25">
      <c r="A325" s="21" t="s">
        <v>838</v>
      </c>
      <c r="B325" s="44">
        <v>315</v>
      </c>
      <c r="C325" s="35" t="s">
        <v>305</v>
      </c>
      <c r="D325" s="20">
        <v>4678000</v>
      </c>
      <c r="E325" s="20"/>
      <c r="F325" s="20">
        <v>8148000</v>
      </c>
      <c r="G325" s="40">
        <f t="shared" si="5"/>
        <v>12826000</v>
      </c>
    </row>
    <row r="326" spans="1:7" x14ac:dyDescent="0.25">
      <c r="A326" s="21" t="s">
        <v>839</v>
      </c>
      <c r="B326" s="44">
        <v>316</v>
      </c>
      <c r="C326" s="35" t="s">
        <v>306</v>
      </c>
      <c r="D326" s="20">
        <v>32960000</v>
      </c>
      <c r="E326" s="20"/>
      <c r="F326" s="20"/>
      <c r="G326" s="40">
        <f t="shared" si="5"/>
        <v>32960000</v>
      </c>
    </row>
    <row r="327" spans="1:7" x14ac:dyDescent="0.25">
      <c r="A327" s="21" t="s">
        <v>840</v>
      </c>
      <c r="B327" s="44">
        <v>317</v>
      </c>
      <c r="C327" s="35" t="s">
        <v>841</v>
      </c>
      <c r="D327" s="20"/>
      <c r="E327" s="20"/>
      <c r="F327" s="20">
        <v>20000000</v>
      </c>
      <c r="G327" s="40">
        <f t="shared" si="5"/>
        <v>20000000</v>
      </c>
    </row>
    <row r="328" spans="1:7" x14ac:dyDescent="0.25">
      <c r="A328" s="21" t="s">
        <v>842</v>
      </c>
      <c r="B328" s="44">
        <v>318</v>
      </c>
      <c r="C328" s="35" t="s">
        <v>307</v>
      </c>
      <c r="D328" s="20">
        <v>1503000</v>
      </c>
      <c r="E328" s="20"/>
      <c r="F328" s="20"/>
      <c r="G328" s="40">
        <f t="shared" si="5"/>
        <v>1503000</v>
      </c>
    </row>
    <row r="329" spans="1:7" x14ac:dyDescent="0.25">
      <c r="A329" s="21" t="s">
        <v>843</v>
      </c>
      <c r="B329" s="44">
        <v>319</v>
      </c>
      <c r="C329" s="35" t="s">
        <v>844</v>
      </c>
      <c r="D329" s="20"/>
      <c r="E329" s="20">
        <v>5500000</v>
      </c>
      <c r="F329" s="20">
        <v>50000000</v>
      </c>
      <c r="G329" s="40">
        <f t="shared" si="5"/>
        <v>55500000</v>
      </c>
    </row>
    <row r="330" spans="1:7" x14ac:dyDescent="0.25">
      <c r="A330" s="21" t="s">
        <v>845</v>
      </c>
      <c r="B330" s="44">
        <v>320</v>
      </c>
      <c r="C330" s="35" t="s">
        <v>308</v>
      </c>
      <c r="D330" s="20">
        <v>2507000</v>
      </c>
      <c r="E330" s="20">
        <v>935000</v>
      </c>
      <c r="F330" s="20"/>
      <c r="G330" s="40">
        <f t="shared" si="5"/>
        <v>3442000</v>
      </c>
    </row>
    <row r="331" spans="1:7" x14ac:dyDescent="0.25">
      <c r="A331" s="21" t="s">
        <v>846</v>
      </c>
      <c r="B331" s="44">
        <v>321</v>
      </c>
      <c r="C331" s="35" t="s">
        <v>309</v>
      </c>
      <c r="D331" s="20">
        <v>3439000</v>
      </c>
      <c r="E331" s="20"/>
      <c r="F331" s="20"/>
      <c r="G331" s="40">
        <f t="shared" ref="G331:G394" si="6">D331+E331+F331</f>
        <v>3439000</v>
      </c>
    </row>
    <row r="332" spans="1:7" x14ac:dyDescent="0.25">
      <c r="A332" s="21" t="s">
        <v>847</v>
      </c>
      <c r="B332" s="44">
        <v>322</v>
      </c>
      <c r="C332" s="35" t="s">
        <v>310</v>
      </c>
      <c r="D332" s="20">
        <v>500000</v>
      </c>
      <c r="E332" s="20"/>
      <c r="F332" s="20"/>
      <c r="G332" s="40">
        <f t="shared" si="6"/>
        <v>500000</v>
      </c>
    </row>
    <row r="333" spans="1:7" x14ac:dyDescent="0.25">
      <c r="A333" s="21" t="s">
        <v>848</v>
      </c>
      <c r="B333" s="44">
        <v>323</v>
      </c>
      <c r="C333" s="35" t="s">
        <v>311</v>
      </c>
      <c r="D333" s="20">
        <v>1000000</v>
      </c>
      <c r="E333" s="20"/>
      <c r="F333" s="20"/>
      <c r="G333" s="40">
        <f t="shared" si="6"/>
        <v>1000000</v>
      </c>
    </row>
    <row r="334" spans="1:7" x14ac:dyDescent="0.25">
      <c r="A334" s="21" t="s">
        <v>849</v>
      </c>
      <c r="B334" s="44">
        <v>324</v>
      </c>
      <c r="C334" s="35" t="s">
        <v>312</v>
      </c>
      <c r="D334" s="20">
        <v>500000</v>
      </c>
      <c r="E334" s="20"/>
      <c r="F334" s="20"/>
      <c r="G334" s="40">
        <f t="shared" si="6"/>
        <v>500000</v>
      </c>
    </row>
    <row r="335" spans="1:7" x14ac:dyDescent="0.25">
      <c r="A335" s="21" t="s">
        <v>850</v>
      </c>
      <c r="B335" s="44">
        <v>325</v>
      </c>
      <c r="C335" s="35" t="s">
        <v>313</v>
      </c>
      <c r="D335" s="20">
        <v>889000</v>
      </c>
      <c r="E335" s="20"/>
      <c r="F335" s="20">
        <v>1732000</v>
      </c>
      <c r="G335" s="40">
        <f t="shared" si="6"/>
        <v>2621000</v>
      </c>
    </row>
    <row r="336" spans="1:7" x14ac:dyDescent="0.25">
      <c r="A336" s="21" t="s">
        <v>851</v>
      </c>
      <c r="B336" s="44">
        <v>326</v>
      </c>
      <c r="C336" s="35" t="s">
        <v>314</v>
      </c>
      <c r="D336" s="20">
        <v>3662500</v>
      </c>
      <c r="E336" s="20"/>
      <c r="F336" s="20"/>
      <c r="G336" s="40">
        <f t="shared" si="6"/>
        <v>3662500</v>
      </c>
    </row>
    <row r="337" spans="1:7" x14ac:dyDescent="0.25">
      <c r="A337" s="21" t="s">
        <v>852</v>
      </c>
      <c r="B337" s="44">
        <v>327</v>
      </c>
      <c r="C337" s="35" t="s">
        <v>315</v>
      </c>
      <c r="D337" s="20">
        <v>4967000</v>
      </c>
      <c r="E337" s="20"/>
      <c r="F337" s="20">
        <v>17006000</v>
      </c>
      <c r="G337" s="40">
        <f t="shared" si="6"/>
        <v>21973000</v>
      </c>
    </row>
    <row r="338" spans="1:7" x14ac:dyDescent="0.25">
      <c r="A338" s="21" t="s">
        <v>853</v>
      </c>
      <c r="B338" s="44">
        <v>328</v>
      </c>
      <c r="C338" s="35" t="s">
        <v>316</v>
      </c>
      <c r="D338" s="20">
        <v>12740000</v>
      </c>
      <c r="E338" s="20"/>
      <c r="F338" s="20"/>
      <c r="G338" s="40">
        <f t="shared" si="6"/>
        <v>12740000</v>
      </c>
    </row>
    <row r="339" spans="1:7" x14ac:dyDescent="0.25">
      <c r="A339" s="21" t="s">
        <v>854</v>
      </c>
      <c r="B339" s="44">
        <v>329</v>
      </c>
      <c r="C339" s="35" t="s">
        <v>317</v>
      </c>
      <c r="D339" s="20">
        <v>3998000</v>
      </c>
      <c r="E339" s="20"/>
      <c r="F339" s="20"/>
      <c r="G339" s="40">
        <f t="shared" si="6"/>
        <v>3998000</v>
      </c>
    </row>
    <row r="340" spans="1:7" x14ac:dyDescent="0.25">
      <c r="A340" s="21" t="s">
        <v>855</v>
      </c>
      <c r="B340" s="44">
        <v>330</v>
      </c>
      <c r="C340" s="35" t="s">
        <v>856</v>
      </c>
      <c r="D340" s="20"/>
      <c r="E340" s="20"/>
      <c r="F340" s="20">
        <v>3333639</v>
      </c>
      <c r="G340" s="40">
        <f t="shared" si="6"/>
        <v>3333639</v>
      </c>
    </row>
    <row r="341" spans="1:7" x14ac:dyDescent="0.25">
      <c r="A341" s="21" t="s">
        <v>857</v>
      </c>
      <c r="B341" s="44">
        <v>331</v>
      </c>
      <c r="C341" s="35" t="s">
        <v>318</v>
      </c>
      <c r="D341" s="20">
        <v>6016000</v>
      </c>
      <c r="E341" s="20"/>
      <c r="F341" s="20"/>
      <c r="G341" s="40">
        <f t="shared" si="6"/>
        <v>6016000</v>
      </c>
    </row>
    <row r="342" spans="1:7" x14ac:dyDescent="0.25">
      <c r="A342" s="21" t="s">
        <v>858</v>
      </c>
      <c r="B342" s="44">
        <v>332</v>
      </c>
      <c r="C342" s="35" t="s">
        <v>859</v>
      </c>
      <c r="D342" s="20"/>
      <c r="E342" s="20">
        <v>66010000</v>
      </c>
      <c r="F342" s="20">
        <v>70560000</v>
      </c>
      <c r="G342" s="40">
        <f t="shared" si="6"/>
        <v>136570000</v>
      </c>
    </row>
    <row r="343" spans="1:7" x14ac:dyDescent="0.25">
      <c r="A343" s="21" t="s">
        <v>860</v>
      </c>
      <c r="B343" s="44">
        <v>333</v>
      </c>
      <c r="C343" s="35" t="s">
        <v>319</v>
      </c>
      <c r="D343" s="20">
        <v>3337000</v>
      </c>
      <c r="E343" s="20"/>
      <c r="F343" s="20">
        <v>6502000</v>
      </c>
      <c r="G343" s="40">
        <f t="shared" si="6"/>
        <v>9839000</v>
      </c>
    </row>
    <row r="344" spans="1:7" x14ac:dyDescent="0.25">
      <c r="A344" s="21" t="s">
        <v>861</v>
      </c>
      <c r="B344" s="44">
        <v>334</v>
      </c>
      <c r="C344" s="35" t="s">
        <v>862</v>
      </c>
      <c r="D344" s="20"/>
      <c r="E344" s="20"/>
      <c r="F344" s="20">
        <v>1680000</v>
      </c>
      <c r="G344" s="40">
        <f t="shared" si="6"/>
        <v>1680000</v>
      </c>
    </row>
    <row r="345" spans="1:7" x14ac:dyDescent="0.25">
      <c r="A345" s="21" t="s">
        <v>863</v>
      </c>
      <c r="B345" s="44">
        <v>335</v>
      </c>
      <c r="C345" s="35" t="s">
        <v>320</v>
      </c>
      <c r="D345" s="20">
        <v>10362000</v>
      </c>
      <c r="E345" s="20"/>
      <c r="F345" s="20"/>
      <c r="G345" s="40">
        <f t="shared" si="6"/>
        <v>10362000</v>
      </c>
    </row>
    <row r="346" spans="1:7" x14ac:dyDescent="0.25">
      <c r="A346" s="21" t="s">
        <v>864</v>
      </c>
      <c r="B346" s="44">
        <v>336</v>
      </c>
      <c r="C346" s="35" t="s">
        <v>321</v>
      </c>
      <c r="D346" s="20">
        <v>1440000</v>
      </c>
      <c r="E346" s="20"/>
      <c r="F346" s="20"/>
      <c r="G346" s="40">
        <f t="shared" si="6"/>
        <v>1440000</v>
      </c>
    </row>
    <row r="347" spans="1:7" x14ac:dyDescent="0.25">
      <c r="A347" s="21" t="s">
        <v>865</v>
      </c>
      <c r="B347" s="44">
        <v>337</v>
      </c>
      <c r="C347" s="35" t="s">
        <v>322</v>
      </c>
      <c r="D347" s="20">
        <v>3752000</v>
      </c>
      <c r="E347" s="20"/>
      <c r="F347" s="20"/>
      <c r="G347" s="40">
        <f t="shared" si="6"/>
        <v>3752000</v>
      </c>
    </row>
    <row r="348" spans="1:7" x14ac:dyDescent="0.25">
      <c r="A348" s="21" t="s">
        <v>866</v>
      </c>
      <c r="B348" s="44">
        <v>338</v>
      </c>
      <c r="C348" s="35" t="s">
        <v>867</v>
      </c>
      <c r="D348" s="20"/>
      <c r="E348" s="20"/>
      <c r="F348" s="20">
        <v>32991000</v>
      </c>
      <c r="G348" s="40">
        <f t="shared" si="6"/>
        <v>32991000</v>
      </c>
    </row>
    <row r="349" spans="1:7" x14ac:dyDescent="0.25">
      <c r="A349" s="21" t="s">
        <v>868</v>
      </c>
      <c r="B349" s="44">
        <v>339</v>
      </c>
      <c r="C349" s="35" t="s">
        <v>323</v>
      </c>
      <c r="D349" s="20">
        <v>500000</v>
      </c>
      <c r="E349" s="20"/>
      <c r="F349" s="20">
        <v>500000</v>
      </c>
      <c r="G349" s="40">
        <f t="shared" si="6"/>
        <v>1000000</v>
      </c>
    </row>
    <row r="350" spans="1:7" x14ac:dyDescent="0.25">
      <c r="A350" s="21" t="s">
        <v>869</v>
      </c>
      <c r="B350" s="44">
        <v>340</v>
      </c>
      <c r="C350" s="35" t="s">
        <v>870</v>
      </c>
      <c r="D350" s="20"/>
      <c r="E350" s="20"/>
      <c r="F350" s="20">
        <v>25203324</v>
      </c>
      <c r="G350" s="40">
        <f t="shared" si="6"/>
        <v>25203324</v>
      </c>
    </row>
    <row r="351" spans="1:7" x14ac:dyDescent="0.25">
      <c r="A351" s="21" t="s">
        <v>871</v>
      </c>
      <c r="B351" s="44">
        <v>341</v>
      </c>
      <c r="C351" s="35" t="s">
        <v>324</v>
      </c>
      <c r="D351" s="20">
        <v>6005000</v>
      </c>
      <c r="E351" s="20"/>
      <c r="F351" s="20"/>
      <c r="G351" s="40">
        <f t="shared" si="6"/>
        <v>6005000</v>
      </c>
    </row>
    <row r="352" spans="1:7" x14ac:dyDescent="0.25">
      <c r="A352" s="21" t="s">
        <v>872</v>
      </c>
      <c r="B352" s="44">
        <v>342</v>
      </c>
      <c r="C352" s="35" t="s">
        <v>325</v>
      </c>
      <c r="D352" s="20">
        <v>25000000</v>
      </c>
      <c r="E352" s="20"/>
      <c r="F352" s="20"/>
      <c r="G352" s="40">
        <f t="shared" si="6"/>
        <v>25000000</v>
      </c>
    </row>
    <row r="353" spans="1:7" x14ac:dyDescent="0.25">
      <c r="A353" s="21" t="s">
        <v>873</v>
      </c>
      <c r="B353" s="44">
        <v>343</v>
      </c>
      <c r="C353" s="35" t="s">
        <v>326</v>
      </c>
      <c r="D353" s="20">
        <v>35039500</v>
      </c>
      <c r="E353" s="20"/>
      <c r="F353" s="20"/>
      <c r="G353" s="40">
        <f t="shared" si="6"/>
        <v>35039500</v>
      </c>
    </row>
    <row r="354" spans="1:7" x14ac:dyDescent="0.25">
      <c r="A354" s="21" t="s">
        <v>874</v>
      </c>
      <c r="B354" s="44">
        <v>344</v>
      </c>
      <c r="C354" s="35" t="s">
        <v>327</v>
      </c>
      <c r="D354" s="20">
        <v>100000000</v>
      </c>
      <c r="E354" s="20">
        <v>24710000</v>
      </c>
      <c r="F354" s="20">
        <v>100000000</v>
      </c>
      <c r="G354" s="40">
        <f t="shared" si="6"/>
        <v>224710000</v>
      </c>
    </row>
    <row r="355" spans="1:7" x14ac:dyDescent="0.25">
      <c r="A355" s="21" t="s">
        <v>875</v>
      </c>
      <c r="B355" s="44">
        <v>345</v>
      </c>
      <c r="C355" s="35" t="s">
        <v>876</v>
      </c>
      <c r="D355" s="20"/>
      <c r="E355" s="20"/>
      <c r="F355" s="20">
        <v>4891000</v>
      </c>
      <c r="G355" s="40">
        <f t="shared" si="6"/>
        <v>4891000</v>
      </c>
    </row>
    <row r="356" spans="1:7" x14ac:dyDescent="0.25">
      <c r="A356" s="21" t="s">
        <v>877</v>
      </c>
      <c r="B356" s="44">
        <v>346</v>
      </c>
      <c r="C356" s="35" t="s">
        <v>328</v>
      </c>
      <c r="D356" s="20">
        <v>5121000</v>
      </c>
      <c r="E356" s="20"/>
      <c r="F356" s="20">
        <v>7380000</v>
      </c>
      <c r="G356" s="40">
        <f t="shared" si="6"/>
        <v>12501000</v>
      </c>
    </row>
    <row r="357" spans="1:7" x14ac:dyDescent="0.25">
      <c r="A357" s="21" t="s">
        <v>878</v>
      </c>
      <c r="B357" s="44">
        <v>347</v>
      </c>
      <c r="C357" s="35" t="s">
        <v>879</v>
      </c>
      <c r="D357" s="20"/>
      <c r="E357" s="20"/>
      <c r="F357" s="20">
        <v>8326000</v>
      </c>
      <c r="G357" s="40">
        <f t="shared" si="6"/>
        <v>8326000</v>
      </c>
    </row>
    <row r="358" spans="1:7" x14ac:dyDescent="0.25">
      <c r="A358" s="21" t="s">
        <v>880</v>
      </c>
      <c r="B358" s="44">
        <v>348</v>
      </c>
      <c r="C358" s="35" t="s">
        <v>329</v>
      </c>
      <c r="D358" s="20">
        <v>30610000</v>
      </c>
      <c r="E358" s="20"/>
      <c r="F358" s="20">
        <v>25651000</v>
      </c>
      <c r="G358" s="40">
        <f t="shared" si="6"/>
        <v>56261000</v>
      </c>
    </row>
    <row r="359" spans="1:7" x14ac:dyDescent="0.25">
      <c r="A359" s="21" t="s">
        <v>881</v>
      </c>
      <c r="B359" s="44">
        <v>349</v>
      </c>
      <c r="C359" s="35" t="s">
        <v>330</v>
      </c>
      <c r="D359" s="20">
        <v>83918354</v>
      </c>
      <c r="E359" s="20"/>
      <c r="F359" s="20"/>
      <c r="G359" s="40">
        <f t="shared" si="6"/>
        <v>83918354</v>
      </c>
    </row>
    <row r="360" spans="1:7" x14ac:dyDescent="0.25">
      <c r="A360" s="21" t="s">
        <v>882</v>
      </c>
      <c r="B360" s="44">
        <v>350</v>
      </c>
      <c r="C360" s="35" t="s">
        <v>331</v>
      </c>
      <c r="D360" s="20">
        <v>5885000</v>
      </c>
      <c r="E360" s="20"/>
      <c r="F360" s="20">
        <v>5717202</v>
      </c>
      <c r="G360" s="40">
        <f t="shared" si="6"/>
        <v>11602202</v>
      </c>
    </row>
    <row r="361" spans="1:7" x14ac:dyDescent="0.25">
      <c r="A361" s="21" t="s">
        <v>883</v>
      </c>
      <c r="B361" s="44">
        <v>351</v>
      </c>
      <c r="C361" s="35" t="s">
        <v>884</v>
      </c>
      <c r="D361" s="20"/>
      <c r="E361" s="20"/>
      <c r="F361" s="20">
        <v>7150656</v>
      </c>
      <c r="G361" s="40">
        <f t="shared" si="6"/>
        <v>7150656</v>
      </c>
    </row>
    <row r="362" spans="1:7" x14ac:dyDescent="0.25">
      <c r="A362" s="21" t="s">
        <v>885</v>
      </c>
      <c r="B362" s="44">
        <v>352</v>
      </c>
      <c r="C362" s="35" t="s">
        <v>886</v>
      </c>
      <c r="D362" s="20"/>
      <c r="E362" s="20"/>
      <c r="F362" s="20">
        <v>32645000</v>
      </c>
      <c r="G362" s="40">
        <f t="shared" si="6"/>
        <v>32645000</v>
      </c>
    </row>
    <row r="363" spans="1:7" x14ac:dyDescent="0.25">
      <c r="A363" s="21" t="s">
        <v>887</v>
      </c>
      <c r="B363" s="44">
        <v>353</v>
      </c>
      <c r="C363" s="35" t="s">
        <v>332</v>
      </c>
      <c r="D363" s="20">
        <v>33379000</v>
      </c>
      <c r="E363" s="20">
        <v>100000</v>
      </c>
      <c r="F363" s="20"/>
      <c r="G363" s="40">
        <f t="shared" si="6"/>
        <v>33479000</v>
      </c>
    </row>
    <row r="364" spans="1:7" x14ac:dyDescent="0.25">
      <c r="A364" s="21" t="s">
        <v>888</v>
      </c>
      <c r="B364" s="44">
        <v>354</v>
      </c>
      <c r="C364" s="35" t="s">
        <v>889</v>
      </c>
      <c r="D364" s="20"/>
      <c r="E364" s="20"/>
      <c r="F364" s="20">
        <v>3865000</v>
      </c>
      <c r="G364" s="40">
        <f t="shared" si="6"/>
        <v>3865000</v>
      </c>
    </row>
    <row r="365" spans="1:7" x14ac:dyDescent="0.25">
      <c r="A365" s="21" t="s">
        <v>890</v>
      </c>
      <c r="B365" s="44">
        <v>355</v>
      </c>
      <c r="C365" s="35" t="s">
        <v>333</v>
      </c>
      <c r="D365" s="20">
        <v>1399000</v>
      </c>
      <c r="E365" s="20"/>
      <c r="F365" s="20"/>
      <c r="G365" s="40">
        <f t="shared" si="6"/>
        <v>1399000</v>
      </c>
    </row>
    <row r="366" spans="1:7" x14ac:dyDescent="0.25">
      <c r="A366" s="21" t="s">
        <v>891</v>
      </c>
      <c r="B366" s="44">
        <v>356</v>
      </c>
      <c r="C366" s="35" t="s">
        <v>334</v>
      </c>
      <c r="D366" s="20">
        <v>1032000</v>
      </c>
      <c r="E366" s="20"/>
      <c r="F366" s="20"/>
      <c r="G366" s="40">
        <f t="shared" si="6"/>
        <v>1032000</v>
      </c>
    </row>
    <row r="367" spans="1:7" x14ac:dyDescent="0.25">
      <c r="A367" s="21" t="s">
        <v>892</v>
      </c>
      <c r="B367" s="44">
        <v>357</v>
      </c>
      <c r="C367" s="35" t="s">
        <v>335</v>
      </c>
      <c r="D367" s="20">
        <v>928000</v>
      </c>
      <c r="E367" s="20"/>
      <c r="F367" s="20">
        <v>2000000</v>
      </c>
      <c r="G367" s="40">
        <f t="shared" si="6"/>
        <v>2928000</v>
      </c>
    </row>
    <row r="368" spans="1:7" x14ac:dyDescent="0.25">
      <c r="A368" s="21" t="s">
        <v>893</v>
      </c>
      <c r="B368" s="44">
        <v>358</v>
      </c>
      <c r="C368" s="35" t="s">
        <v>336</v>
      </c>
      <c r="D368" s="20">
        <v>50000000</v>
      </c>
      <c r="E368" s="20"/>
      <c r="F368" s="20"/>
      <c r="G368" s="40">
        <f t="shared" si="6"/>
        <v>50000000</v>
      </c>
    </row>
    <row r="369" spans="1:7" x14ac:dyDescent="0.25">
      <c r="A369" s="21" t="s">
        <v>894</v>
      </c>
      <c r="B369" s="44">
        <v>359</v>
      </c>
      <c r="C369" s="35" t="s">
        <v>337</v>
      </c>
      <c r="D369" s="20">
        <v>66400000</v>
      </c>
      <c r="E369" s="20"/>
      <c r="F369" s="20"/>
      <c r="G369" s="40">
        <f t="shared" si="6"/>
        <v>66400000</v>
      </c>
    </row>
    <row r="370" spans="1:7" x14ac:dyDescent="0.25">
      <c r="A370" s="21" t="s">
        <v>895</v>
      </c>
      <c r="B370" s="44">
        <v>360</v>
      </c>
      <c r="C370" s="35" t="s">
        <v>338</v>
      </c>
      <c r="D370" s="20">
        <v>500000</v>
      </c>
      <c r="E370" s="20"/>
      <c r="F370" s="20"/>
      <c r="G370" s="40">
        <f t="shared" si="6"/>
        <v>500000</v>
      </c>
    </row>
    <row r="371" spans="1:7" x14ac:dyDescent="0.25">
      <c r="A371" s="21" t="s">
        <v>896</v>
      </c>
      <c r="B371" s="44">
        <v>361</v>
      </c>
      <c r="C371" s="35" t="s">
        <v>897</v>
      </c>
      <c r="D371" s="20"/>
      <c r="E371" s="20"/>
      <c r="F371" s="20">
        <v>500000</v>
      </c>
      <c r="G371" s="40">
        <f t="shared" si="6"/>
        <v>500000</v>
      </c>
    </row>
    <row r="372" spans="1:7" x14ac:dyDescent="0.25">
      <c r="A372" s="21" t="s">
        <v>898</v>
      </c>
      <c r="B372" s="44">
        <v>362</v>
      </c>
      <c r="C372" s="35" t="s">
        <v>339</v>
      </c>
      <c r="D372" s="20">
        <v>100000000</v>
      </c>
      <c r="E372" s="20"/>
      <c r="F372" s="20"/>
      <c r="G372" s="40">
        <f t="shared" si="6"/>
        <v>100000000</v>
      </c>
    </row>
    <row r="373" spans="1:7" x14ac:dyDescent="0.25">
      <c r="A373" s="21" t="s">
        <v>899</v>
      </c>
      <c r="B373" s="44">
        <v>363</v>
      </c>
      <c r="C373" s="35" t="s">
        <v>340</v>
      </c>
      <c r="D373" s="20">
        <v>5396000</v>
      </c>
      <c r="E373" s="20"/>
      <c r="F373" s="20"/>
      <c r="G373" s="40">
        <f t="shared" si="6"/>
        <v>5396000</v>
      </c>
    </row>
    <row r="374" spans="1:7" x14ac:dyDescent="0.25">
      <c r="A374" s="21" t="s">
        <v>900</v>
      </c>
      <c r="B374" s="44">
        <v>364</v>
      </c>
      <c r="C374" s="35" t="s">
        <v>341</v>
      </c>
      <c r="D374" s="20">
        <v>11120000</v>
      </c>
      <c r="E374" s="20"/>
      <c r="F374" s="20">
        <v>16320000</v>
      </c>
      <c r="G374" s="40">
        <f t="shared" si="6"/>
        <v>27440000</v>
      </c>
    </row>
    <row r="375" spans="1:7" x14ac:dyDescent="0.25">
      <c r="A375" s="21" t="s">
        <v>901</v>
      </c>
      <c r="B375" s="44">
        <v>365</v>
      </c>
      <c r="C375" s="35" t="s">
        <v>342</v>
      </c>
      <c r="D375" s="20">
        <v>87875000</v>
      </c>
      <c r="E375" s="20"/>
      <c r="F375" s="20"/>
      <c r="G375" s="40">
        <f t="shared" si="6"/>
        <v>87875000</v>
      </c>
    </row>
    <row r="376" spans="1:7" x14ac:dyDescent="0.25">
      <c r="A376" s="21" t="s">
        <v>902</v>
      </c>
      <c r="B376" s="44">
        <v>366</v>
      </c>
      <c r="C376" s="35" t="s">
        <v>343</v>
      </c>
      <c r="D376" s="20">
        <v>30613000</v>
      </c>
      <c r="E376" s="20"/>
      <c r="F376" s="20"/>
      <c r="G376" s="40">
        <f t="shared" si="6"/>
        <v>30613000</v>
      </c>
    </row>
    <row r="377" spans="1:7" x14ac:dyDescent="0.25">
      <c r="A377" s="21" t="s">
        <v>903</v>
      </c>
      <c r="B377" s="44">
        <v>367</v>
      </c>
      <c r="C377" s="35" t="s">
        <v>904</v>
      </c>
      <c r="D377" s="20"/>
      <c r="E377" s="20"/>
      <c r="F377" s="20">
        <v>4055000</v>
      </c>
      <c r="G377" s="40">
        <f t="shared" si="6"/>
        <v>4055000</v>
      </c>
    </row>
    <row r="378" spans="1:7" x14ac:dyDescent="0.25">
      <c r="A378" s="21" t="s">
        <v>905</v>
      </c>
      <c r="B378" s="44">
        <v>368</v>
      </c>
      <c r="C378" s="35" t="s">
        <v>344</v>
      </c>
      <c r="D378" s="20">
        <v>500000</v>
      </c>
      <c r="E378" s="20"/>
      <c r="F378" s="20"/>
      <c r="G378" s="40">
        <f t="shared" si="6"/>
        <v>500000</v>
      </c>
    </row>
    <row r="379" spans="1:7" x14ac:dyDescent="0.25">
      <c r="A379" s="21" t="s">
        <v>906</v>
      </c>
      <c r="B379" s="44">
        <v>369</v>
      </c>
      <c r="C379" s="35" t="s">
        <v>345</v>
      </c>
      <c r="D379" s="20">
        <v>7493000</v>
      </c>
      <c r="E379" s="20"/>
      <c r="F379" s="20">
        <v>14993000</v>
      </c>
      <c r="G379" s="40">
        <f t="shared" si="6"/>
        <v>22486000</v>
      </c>
    </row>
    <row r="380" spans="1:7" x14ac:dyDescent="0.25">
      <c r="A380" s="21" t="s">
        <v>907</v>
      </c>
      <c r="B380" s="44">
        <v>370</v>
      </c>
      <c r="C380" s="35" t="s">
        <v>346</v>
      </c>
      <c r="D380" s="20">
        <v>35068000</v>
      </c>
      <c r="E380" s="20"/>
      <c r="F380" s="20"/>
      <c r="G380" s="40">
        <f t="shared" si="6"/>
        <v>35068000</v>
      </c>
    </row>
    <row r="381" spans="1:7" x14ac:dyDescent="0.25">
      <c r="A381" s="21" t="s">
        <v>908</v>
      </c>
      <c r="B381" s="44">
        <v>371</v>
      </c>
      <c r="C381" s="35" t="s">
        <v>347</v>
      </c>
      <c r="D381" s="20">
        <v>1451000</v>
      </c>
      <c r="E381" s="20"/>
      <c r="F381" s="20"/>
      <c r="G381" s="40">
        <f t="shared" si="6"/>
        <v>1451000</v>
      </c>
    </row>
    <row r="382" spans="1:7" x14ac:dyDescent="0.25">
      <c r="A382" s="21" t="s">
        <v>909</v>
      </c>
      <c r="B382" s="44">
        <v>372</v>
      </c>
      <c r="C382" s="35" t="s">
        <v>910</v>
      </c>
      <c r="D382" s="20"/>
      <c r="E382" s="20"/>
      <c r="F382" s="20">
        <v>1000000</v>
      </c>
      <c r="G382" s="40">
        <f t="shared" si="6"/>
        <v>1000000</v>
      </c>
    </row>
    <row r="383" spans="1:7" x14ac:dyDescent="0.25">
      <c r="A383" s="21" t="s">
        <v>911</v>
      </c>
      <c r="B383" s="44">
        <v>373</v>
      </c>
      <c r="C383" s="35" t="s">
        <v>348</v>
      </c>
      <c r="D383" s="20">
        <v>950000</v>
      </c>
      <c r="E383" s="20"/>
      <c r="F383" s="20"/>
      <c r="G383" s="40">
        <f t="shared" si="6"/>
        <v>950000</v>
      </c>
    </row>
    <row r="384" spans="1:7" x14ac:dyDescent="0.25">
      <c r="A384" s="21" t="s">
        <v>912</v>
      </c>
      <c r="B384" s="44">
        <v>374</v>
      </c>
      <c r="C384" s="35" t="s">
        <v>349</v>
      </c>
      <c r="D384" s="20">
        <v>1168000</v>
      </c>
      <c r="E384" s="20"/>
      <c r="F384" s="20"/>
      <c r="G384" s="40">
        <f t="shared" si="6"/>
        <v>1168000</v>
      </c>
    </row>
    <row r="385" spans="1:7" x14ac:dyDescent="0.25">
      <c r="A385" s="21" t="s">
        <v>913</v>
      </c>
      <c r="B385" s="44">
        <v>375</v>
      </c>
      <c r="C385" s="35" t="s">
        <v>350</v>
      </c>
      <c r="D385" s="20">
        <v>100000000</v>
      </c>
      <c r="E385" s="20"/>
      <c r="F385" s="20">
        <v>200000000</v>
      </c>
      <c r="G385" s="40">
        <f t="shared" si="6"/>
        <v>300000000</v>
      </c>
    </row>
    <row r="386" spans="1:7" x14ac:dyDescent="0.25">
      <c r="A386" s="21" t="s">
        <v>914</v>
      </c>
      <c r="B386" s="44">
        <v>376</v>
      </c>
      <c r="C386" s="35" t="s">
        <v>351</v>
      </c>
      <c r="D386" s="20">
        <v>8680500</v>
      </c>
      <c r="E386" s="20">
        <v>1201200</v>
      </c>
      <c r="F386" s="20"/>
      <c r="G386" s="40">
        <f t="shared" si="6"/>
        <v>9881700</v>
      </c>
    </row>
    <row r="387" spans="1:7" x14ac:dyDescent="0.25">
      <c r="A387" s="21" t="s">
        <v>915</v>
      </c>
      <c r="B387" s="44">
        <v>377</v>
      </c>
      <c r="C387" s="35" t="s">
        <v>352</v>
      </c>
      <c r="D387" s="20">
        <v>2028000</v>
      </c>
      <c r="E387" s="20"/>
      <c r="F387" s="20"/>
      <c r="G387" s="40">
        <f t="shared" si="6"/>
        <v>2028000</v>
      </c>
    </row>
    <row r="388" spans="1:7" x14ac:dyDescent="0.25">
      <c r="A388" s="21" t="s">
        <v>916</v>
      </c>
      <c r="B388" s="44">
        <v>378</v>
      </c>
      <c r="C388" s="35" t="s">
        <v>353</v>
      </c>
      <c r="D388" s="20">
        <v>519000</v>
      </c>
      <c r="E388" s="20"/>
      <c r="F388" s="20">
        <v>2761000</v>
      </c>
      <c r="G388" s="40">
        <f t="shared" si="6"/>
        <v>3280000</v>
      </c>
    </row>
    <row r="389" spans="1:7" x14ac:dyDescent="0.25">
      <c r="A389" s="21" t="s">
        <v>917</v>
      </c>
      <c r="B389" s="44">
        <v>379</v>
      </c>
      <c r="C389" s="35" t="s">
        <v>354</v>
      </c>
      <c r="D389" s="20">
        <v>2541000</v>
      </c>
      <c r="E389" s="20"/>
      <c r="F389" s="20"/>
      <c r="G389" s="40">
        <f t="shared" si="6"/>
        <v>2541000</v>
      </c>
    </row>
    <row r="390" spans="1:7" x14ac:dyDescent="0.25">
      <c r="A390" s="21" t="s">
        <v>918</v>
      </c>
      <c r="B390" s="44">
        <v>380</v>
      </c>
      <c r="C390" s="35" t="s">
        <v>355</v>
      </c>
      <c r="D390" s="20">
        <v>1993000</v>
      </c>
      <c r="E390" s="20"/>
      <c r="F390" s="20"/>
      <c r="G390" s="40">
        <f t="shared" si="6"/>
        <v>1993000</v>
      </c>
    </row>
    <row r="391" spans="1:7" x14ac:dyDescent="0.25">
      <c r="A391" s="21" t="s">
        <v>919</v>
      </c>
      <c r="B391" s="44">
        <v>381</v>
      </c>
      <c r="C391" s="35" t="s">
        <v>356</v>
      </c>
      <c r="D391" s="20">
        <v>2101000</v>
      </c>
      <c r="E391" s="20"/>
      <c r="F391" s="20"/>
      <c r="G391" s="40">
        <f t="shared" si="6"/>
        <v>2101000</v>
      </c>
    </row>
    <row r="392" spans="1:7" x14ac:dyDescent="0.25">
      <c r="A392" s="21" t="s">
        <v>920</v>
      </c>
      <c r="B392" s="44">
        <v>382</v>
      </c>
      <c r="C392" s="35" t="s">
        <v>921</v>
      </c>
      <c r="D392" s="20"/>
      <c r="E392" s="20"/>
      <c r="F392" s="20">
        <v>1000000</v>
      </c>
      <c r="G392" s="40">
        <f t="shared" si="6"/>
        <v>1000000</v>
      </c>
    </row>
    <row r="393" spans="1:7" x14ac:dyDescent="0.25">
      <c r="A393" s="21" t="s">
        <v>922</v>
      </c>
      <c r="B393" s="44">
        <v>383</v>
      </c>
      <c r="C393" s="35" t="s">
        <v>923</v>
      </c>
      <c r="D393" s="20"/>
      <c r="E393" s="20"/>
      <c r="F393" s="20">
        <v>1194000</v>
      </c>
      <c r="G393" s="40">
        <f t="shared" si="6"/>
        <v>1194000</v>
      </c>
    </row>
    <row r="394" spans="1:7" x14ac:dyDescent="0.25">
      <c r="A394" s="21" t="s">
        <v>924</v>
      </c>
      <c r="B394" s="44">
        <v>384</v>
      </c>
      <c r="C394" s="35" t="s">
        <v>357</v>
      </c>
      <c r="D394" s="20">
        <v>10067000</v>
      </c>
      <c r="E394" s="20"/>
      <c r="F394" s="20"/>
      <c r="G394" s="40">
        <f t="shared" si="6"/>
        <v>10067000</v>
      </c>
    </row>
    <row r="395" spans="1:7" x14ac:dyDescent="0.25">
      <c r="A395" s="21" t="s">
        <v>925</v>
      </c>
      <c r="B395" s="44">
        <v>385</v>
      </c>
      <c r="C395" s="35" t="s">
        <v>358</v>
      </c>
      <c r="D395" s="20">
        <v>500000</v>
      </c>
      <c r="E395" s="20"/>
      <c r="F395" s="20"/>
      <c r="G395" s="40">
        <f t="shared" ref="G395:G458" si="7">D395+E395+F395</f>
        <v>500000</v>
      </c>
    </row>
    <row r="396" spans="1:7" x14ac:dyDescent="0.25">
      <c r="A396" s="21" t="s">
        <v>926</v>
      </c>
      <c r="B396" s="44">
        <v>386</v>
      </c>
      <c r="C396" s="35" t="s">
        <v>359</v>
      </c>
      <c r="D396" s="20">
        <v>8579000</v>
      </c>
      <c r="E396" s="20"/>
      <c r="F396" s="20"/>
      <c r="G396" s="40">
        <f t="shared" si="7"/>
        <v>8579000</v>
      </c>
    </row>
    <row r="397" spans="1:7" x14ac:dyDescent="0.25">
      <c r="A397" s="21" t="s">
        <v>927</v>
      </c>
      <c r="B397" s="44">
        <v>387</v>
      </c>
      <c r="C397" s="35" t="s">
        <v>360</v>
      </c>
      <c r="D397" s="20">
        <v>500000</v>
      </c>
      <c r="E397" s="20"/>
      <c r="F397" s="20"/>
      <c r="G397" s="40">
        <f t="shared" si="7"/>
        <v>500000</v>
      </c>
    </row>
    <row r="398" spans="1:7" x14ac:dyDescent="0.25">
      <c r="A398" s="21" t="s">
        <v>928</v>
      </c>
      <c r="B398" s="44">
        <v>388</v>
      </c>
      <c r="C398" s="35" t="s">
        <v>929</v>
      </c>
      <c r="D398" s="20"/>
      <c r="E398" s="20"/>
      <c r="F398" s="20">
        <v>7284000</v>
      </c>
      <c r="G398" s="40">
        <f t="shared" si="7"/>
        <v>7284000</v>
      </c>
    </row>
    <row r="399" spans="1:7" x14ac:dyDescent="0.25">
      <c r="A399" s="21" t="s">
        <v>930</v>
      </c>
      <c r="B399" s="44">
        <v>389</v>
      </c>
      <c r="C399" s="35" t="s">
        <v>361</v>
      </c>
      <c r="D399" s="20">
        <v>2005000</v>
      </c>
      <c r="E399" s="20"/>
      <c r="F399" s="20"/>
      <c r="G399" s="40">
        <f t="shared" si="7"/>
        <v>2005000</v>
      </c>
    </row>
    <row r="400" spans="1:7" x14ac:dyDescent="0.25">
      <c r="A400" s="21" t="s">
        <v>931</v>
      </c>
      <c r="B400" s="44">
        <v>390</v>
      </c>
      <c r="C400" s="35" t="s">
        <v>362</v>
      </c>
      <c r="D400" s="20">
        <v>145626000</v>
      </c>
      <c r="E400" s="20"/>
      <c r="F400" s="20"/>
      <c r="G400" s="40">
        <f t="shared" si="7"/>
        <v>145626000</v>
      </c>
    </row>
    <row r="401" spans="1:7" x14ac:dyDescent="0.25">
      <c r="A401" s="21" t="s">
        <v>932</v>
      </c>
      <c r="B401" s="44">
        <v>391</v>
      </c>
      <c r="C401" s="35" t="s">
        <v>363</v>
      </c>
      <c r="D401" s="20">
        <v>20789000</v>
      </c>
      <c r="E401" s="20"/>
      <c r="F401" s="20"/>
      <c r="G401" s="40">
        <f t="shared" si="7"/>
        <v>20789000</v>
      </c>
    </row>
    <row r="402" spans="1:7" x14ac:dyDescent="0.25">
      <c r="A402" s="21" t="s">
        <v>933</v>
      </c>
      <c r="B402" s="44">
        <v>392</v>
      </c>
      <c r="C402" s="35" t="s">
        <v>934</v>
      </c>
      <c r="D402" s="20"/>
      <c r="E402" s="20"/>
      <c r="F402" s="20">
        <v>19993000</v>
      </c>
      <c r="G402" s="40">
        <f t="shared" si="7"/>
        <v>19993000</v>
      </c>
    </row>
    <row r="403" spans="1:7" x14ac:dyDescent="0.25">
      <c r="A403" s="21" t="s">
        <v>935</v>
      </c>
      <c r="B403" s="44">
        <v>393</v>
      </c>
      <c r="C403" s="35" t="s">
        <v>364</v>
      </c>
      <c r="D403" s="20">
        <v>9776000</v>
      </c>
      <c r="E403" s="20"/>
      <c r="F403" s="20"/>
      <c r="G403" s="40">
        <f t="shared" si="7"/>
        <v>9776000</v>
      </c>
    </row>
    <row r="404" spans="1:7" x14ac:dyDescent="0.25">
      <c r="A404" s="21" t="s">
        <v>936</v>
      </c>
      <c r="B404" s="44">
        <v>394</v>
      </c>
      <c r="C404" s="35" t="s">
        <v>937</v>
      </c>
      <c r="D404" s="20"/>
      <c r="E404" s="20"/>
      <c r="F404" s="20">
        <v>6500000</v>
      </c>
      <c r="G404" s="40">
        <f t="shared" si="7"/>
        <v>6500000</v>
      </c>
    </row>
    <row r="405" spans="1:7" x14ac:dyDescent="0.25">
      <c r="A405" s="21" t="s">
        <v>938</v>
      </c>
      <c r="B405" s="44">
        <v>395</v>
      </c>
      <c r="C405" s="35" t="s">
        <v>939</v>
      </c>
      <c r="D405" s="20"/>
      <c r="E405" s="20"/>
      <c r="F405" s="20">
        <v>818470</v>
      </c>
      <c r="G405" s="40">
        <f t="shared" si="7"/>
        <v>818470</v>
      </c>
    </row>
    <row r="406" spans="1:7" x14ac:dyDescent="0.25">
      <c r="A406" s="21" t="s">
        <v>940</v>
      </c>
      <c r="B406" s="44">
        <v>396</v>
      </c>
      <c r="C406" s="35" t="s">
        <v>365</v>
      </c>
      <c r="D406" s="20">
        <v>4323000</v>
      </c>
      <c r="E406" s="20">
        <v>4602260</v>
      </c>
      <c r="F406" s="20"/>
      <c r="G406" s="40">
        <f t="shared" si="7"/>
        <v>8925260</v>
      </c>
    </row>
    <row r="407" spans="1:7" x14ac:dyDescent="0.25">
      <c r="A407" s="21" t="s">
        <v>941</v>
      </c>
      <c r="B407" s="44">
        <v>397</v>
      </c>
      <c r="C407" s="35" t="s">
        <v>366</v>
      </c>
      <c r="D407" s="20">
        <v>26103000</v>
      </c>
      <c r="E407" s="20"/>
      <c r="F407" s="20"/>
      <c r="G407" s="40">
        <f t="shared" si="7"/>
        <v>26103000</v>
      </c>
    </row>
    <row r="408" spans="1:7" x14ac:dyDescent="0.25">
      <c r="A408" s="21" t="s">
        <v>942</v>
      </c>
      <c r="B408" s="44">
        <v>398</v>
      </c>
      <c r="C408" s="35" t="s">
        <v>367</v>
      </c>
      <c r="D408" s="20">
        <v>2142000</v>
      </c>
      <c r="E408" s="20"/>
      <c r="F408" s="20">
        <v>1761000</v>
      </c>
      <c r="G408" s="40">
        <f t="shared" si="7"/>
        <v>3903000</v>
      </c>
    </row>
    <row r="409" spans="1:7" x14ac:dyDescent="0.25">
      <c r="A409" s="21" t="s">
        <v>943</v>
      </c>
      <c r="B409" s="44">
        <v>399</v>
      </c>
      <c r="C409" s="35" t="s">
        <v>944</v>
      </c>
      <c r="D409" s="20"/>
      <c r="E409" s="20"/>
      <c r="F409" s="20">
        <v>1000000</v>
      </c>
      <c r="G409" s="40">
        <f t="shared" si="7"/>
        <v>1000000</v>
      </c>
    </row>
    <row r="410" spans="1:7" x14ac:dyDescent="0.25">
      <c r="A410" s="21" t="s">
        <v>945</v>
      </c>
      <c r="B410" s="44">
        <v>400</v>
      </c>
      <c r="C410" s="35" t="s">
        <v>368</v>
      </c>
      <c r="D410" s="20">
        <v>10399000</v>
      </c>
      <c r="E410" s="20"/>
      <c r="F410" s="20"/>
      <c r="G410" s="40">
        <f t="shared" si="7"/>
        <v>10399000</v>
      </c>
    </row>
    <row r="411" spans="1:7" x14ac:dyDescent="0.25">
      <c r="A411" s="21" t="s">
        <v>946</v>
      </c>
      <c r="B411" s="44">
        <v>401</v>
      </c>
      <c r="C411" s="35" t="s">
        <v>369</v>
      </c>
      <c r="D411" s="20">
        <v>23659000</v>
      </c>
      <c r="E411" s="20">
        <v>70000</v>
      </c>
      <c r="F411" s="20"/>
      <c r="G411" s="40">
        <f t="shared" si="7"/>
        <v>23729000</v>
      </c>
    </row>
    <row r="412" spans="1:7" x14ac:dyDescent="0.25">
      <c r="A412" s="21" t="s">
        <v>947</v>
      </c>
      <c r="B412" s="44">
        <v>402</v>
      </c>
      <c r="C412" s="35" t="s">
        <v>370</v>
      </c>
      <c r="D412" s="20">
        <v>13372000</v>
      </c>
      <c r="E412" s="20">
        <v>1960000</v>
      </c>
      <c r="F412" s="20"/>
      <c r="G412" s="40">
        <f t="shared" si="7"/>
        <v>15332000</v>
      </c>
    </row>
    <row r="413" spans="1:7" x14ac:dyDescent="0.25">
      <c r="A413" s="21" t="s">
        <v>948</v>
      </c>
      <c r="B413" s="44">
        <v>403</v>
      </c>
      <c r="C413" s="35" t="s">
        <v>371</v>
      </c>
      <c r="D413" s="20">
        <v>100000000</v>
      </c>
      <c r="E413" s="20"/>
      <c r="F413" s="20"/>
      <c r="G413" s="40">
        <f t="shared" si="7"/>
        <v>100000000</v>
      </c>
    </row>
    <row r="414" spans="1:7" x14ac:dyDescent="0.25">
      <c r="A414" s="21" t="s">
        <v>949</v>
      </c>
      <c r="B414" s="44">
        <v>404</v>
      </c>
      <c r="C414" s="35" t="s">
        <v>372</v>
      </c>
      <c r="D414" s="20">
        <v>8552000</v>
      </c>
      <c r="E414" s="20"/>
      <c r="F414" s="20"/>
      <c r="G414" s="40">
        <f t="shared" si="7"/>
        <v>8552000</v>
      </c>
    </row>
    <row r="415" spans="1:7" x14ac:dyDescent="0.25">
      <c r="A415" s="21" t="s">
        <v>950</v>
      </c>
      <c r="B415" s="44">
        <v>405</v>
      </c>
      <c r="C415" s="35" t="s">
        <v>951</v>
      </c>
      <c r="D415" s="20"/>
      <c r="E415" s="20">
        <v>7210000</v>
      </c>
      <c r="F415" s="20"/>
      <c r="G415" s="40">
        <f t="shared" si="7"/>
        <v>7210000</v>
      </c>
    </row>
    <row r="416" spans="1:7" x14ac:dyDescent="0.25">
      <c r="A416" s="21" t="s">
        <v>952</v>
      </c>
      <c r="B416" s="44">
        <v>406</v>
      </c>
      <c r="C416" s="35" t="s">
        <v>953</v>
      </c>
      <c r="D416" s="20"/>
      <c r="E416" s="20"/>
      <c r="F416" s="20">
        <v>21636000</v>
      </c>
      <c r="G416" s="40">
        <f t="shared" si="7"/>
        <v>21636000</v>
      </c>
    </row>
    <row r="417" spans="1:7" x14ac:dyDescent="0.25">
      <c r="A417" s="21" t="s">
        <v>954</v>
      </c>
      <c r="B417" s="44">
        <v>407</v>
      </c>
      <c r="C417" s="35" t="s">
        <v>373</v>
      </c>
      <c r="D417" s="20">
        <v>13320000</v>
      </c>
      <c r="E417" s="20"/>
      <c r="F417" s="20">
        <v>19692000</v>
      </c>
      <c r="G417" s="40">
        <f t="shared" si="7"/>
        <v>33012000</v>
      </c>
    </row>
    <row r="418" spans="1:7" x14ac:dyDescent="0.25">
      <c r="A418" s="21" t="s">
        <v>955</v>
      </c>
      <c r="B418" s="44">
        <v>408</v>
      </c>
      <c r="C418" s="35" t="s">
        <v>374</v>
      </c>
      <c r="D418" s="20">
        <v>100000000</v>
      </c>
      <c r="E418" s="20">
        <v>15771160</v>
      </c>
      <c r="F418" s="20"/>
      <c r="G418" s="40">
        <f t="shared" si="7"/>
        <v>115771160</v>
      </c>
    </row>
    <row r="419" spans="1:7" x14ac:dyDescent="0.25">
      <c r="A419" s="21" t="s">
        <v>956</v>
      </c>
      <c r="B419" s="44">
        <v>409</v>
      </c>
      <c r="C419" s="35" t="s">
        <v>957</v>
      </c>
      <c r="D419" s="20"/>
      <c r="E419" s="20"/>
      <c r="F419" s="20">
        <v>500000</v>
      </c>
      <c r="G419" s="40">
        <f t="shared" si="7"/>
        <v>500000</v>
      </c>
    </row>
    <row r="420" spans="1:7" x14ac:dyDescent="0.25">
      <c r="A420" s="21" t="s">
        <v>958</v>
      </c>
      <c r="B420" s="44">
        <v>410</v>
      </c>
      <c r="C420" s="35" t="s">
        <v>375</v>
      </c>
      <c r="D420" s="20">
        <v>1272000</v>
      </c>
      <c r="E420" s="20">
        <v>1500000</v>
      </c>
      <c r="F420" s="20"/>
      <c r="G420" s="40">
        <f t="shared" si="7"/>
        <v>2772000</v>
      </c>
    </row>
    <row r="421" spans="1:7" x14ac:dyDescent="0.25">
      <c r="A421" s="21" t="s">
        <v>959</v>
      </c>
      <c r="B421" s="44">
        <v>411</v>
      </c>
      <c r="C421" s="35" t="s">
        <v>376</v>
      </c>
      <c r="D421" s="20">
        <v>3607000</v>
      </c>
      <c r="E421" s="20">
        <v>3010000</v>
      </c>
      <c r="F421" s="20"/>
      <c r="G421" s="40">
        <f t="shared" si="7"/>
        <v>6617000</v>
      </c>
    </row>
    <row r="422" spans="1:7" x14ac:dyDescent="0.25">
      <c r="A422" s="21" t="s">
        <v>960</v>
      </c>
      <c r="B422" s="44">
        <v>412</v>
      </c>
      <c r="C422" s="35" t="s">
        <v>377</v>
      </c>
      <c r="D422" s="20">
        <v>3656000</v>
      </c>
      <c r="E422" s="20"/>
      <c r="F422" s="20"/>
      <c r="G422" s="40">
        <f t="shared" si="7"/>
        <v>3656000</v>
      </c>
    </row>
    <row r="423" spans="1:7" x14ac:dyDescent="0.25">
      <c r="A423" s="21" t="s">
        <v>961</v>
      </c>
      <c r="B423" s="44">
        <v>413</v>
      </c>
      <c r="C423" s="35" t="s">
        <v>378</v>
      </c>
      <c r="D423" s="20">
        <v>7358000</v>
      </c>
      <c r="E423" s="20"/>
      <c r="F423" s="20"/>
      <c r="G423" s="40">
        <f t="shared" si="7"/>
        <v>7358000</v>
      </c>
    </row>
    <row r="424" spans="1:7" x14ac:dyDescent="0.25">
      <c r="A424" s="21" t="s">
        <v>962</v>
      </c>
      <c r="B424" s="44">
        <v>414</v>
      </c>
      <c r="C424" s="35" t="s">
        <v>379</v>
      </c>
      <c r="D424" s="20">
        <v>536000</v>
      </c>
      <c r="E424" s="20"/>
      <c r="F424" s="20"/>
      <c r="G424" s="40">
        <f t="shared" si="7"/>
        <v>536000</v>
      </c>
    </row>
    <row r="425" spans="1:7" x14ac:dyDescent="0.25">
      <c r="A425" s="21" t="s">
        <v>963</v>
      </c>
      <c r="B425" s="44">
        <v>415</v>
      </c>
      <c r="C425" s="35" t="s">
        <v>964</v>
      </c>
      <c r="D425" s="20"/>
      <c r="E425" s="20"/>
      <c r="F425" s="20">
        <v>2000000</v>
      </c>
      <c r="G425" s="40">
        <f t="shared" si="7"/>
        <v>2000000</v>
      </c>
    </row>
    <row r="426" spans="1:7" x14ac:dyDescent="0.25">
      <c r="A426" s="21" t="s">
        <v>965</v>
      </c>
      <c r="B426" s="44">
        <v>416</v>
      </c>
      <c r="C426" s="35" t="s">
        <v>380</v>
      </c>
      <c r="D426" s="20">
        <v>7105000</v>
      </c>
      <c r="E426" s="20"/>
      <c r="F426" s="20"/>
      <c r="G426" s="40">
        <f t="shared" si="7"/>
        <v>7105000</v>
      </c>
    </row>
    <row r="427" spans="1:7" x14ac:dyDescent="0.25">
      <c r="A427" s="21" t="s">
        <v>966</v>
      </c>
      <c r="B427" s="44">
        <v>417</v>
      </c>
      <c r="C427" s="35" t="s">
        <v>381</v>
      </c>
      <c r="D427" s="20">
        <v>1000000</v>
      </c>
      <c r="E427" s="20"/>
      <c r="F427" s="20">
        <v>500000</v>
      </c>
      <c r="G427" s="40">
        <f t="shared" si="7"/>
        <v>1500000</v>
      </c>
    </row>
    <row r="428" spans="1:7" x14ac:dyDescent="0.25">
      <c r="A428" s="21" t="s">
        <v>967</v>
      </c>
      <c r="B428" s="44">
        <v>418</v>
      </c>
      <c r="C428" s="35" t="s">
        <v>968</v>
      </c>
      <c r="D428" s="20"/>
      <c r="E428" s="20"/>
      <c r="F428" s="20">
        <v>2020000</v>
      </c>
      <c r="G428" s="40">
        <f t="shared" si="7"/>
        <v>2020000</v>
      </c>
    </row>
    <row r="429" spans="1:7" x14ac:dyDescent="0.25">
      <c r="A429" s="21" t="s">
        <v>969</v>
      </c>
      <c r="B429" s="44">
        <v>419</v>
      </c>
      <c r="C429" s="35" t="s">
        <v>382</v>
      </c>
      <c r="D429" s="20">
        <v>12213000</v>
      </c>
      <c r="E429" s="20">
        <v>2381400</v>
      </c>
      <c r="F429" s="20"/>
      <c r="G429" s="40">
        <f t="shared" si="7"/>
        <v>14594400</v>
      </c>
    </row>
    <row r="430" spans="1:7" x14ac:dyDescent="0.25">
      <c r="A430" s="21" t="s">
        <v>970</v>
      </c>
      <c r="B430" s="44">
        <v>420</v>
      </c>
      <c r="C430" s="35" t="s">
        <v>383</v>
      </c>
      <c r="D430" s="20">
        <v>1000000</v>
      </c>
      <c r="E430" s="20"/>
      <c r="F430" s="20"/>
      <c r="G430" s="40">
        <f t="shared" si="7"/>
        <v>1000000</v>
      </c>
    </row>
    <row r="431" spans="1:7" x14ac:dyDescent="0.25">
      <c r="A431" s="21" t="s">
        <v>971</v>
      </c>
      <c r="B431" s="44">
        <v>421</v>
      </c>
      <c r="C431" s="35" t="s">
        <v>384</v>
      </c>
      <c r="D431" s="20">
        <v>1999999</v>
      </c>
      <c r="E431" s="20"/>
      <c r="F431" s="20"/>
      <c r="G431" s="40">
        <f t="shared" si="7"/>
        <v>1999999</v>
      </c>
    </row>
    <row r="432" spans="1:7" x14ac:dyDescent="0.25">
      <c r="A432" s="21" t="s">
        <v>972</v>
      </c>
      <c r="B432" s="44">
        <v>422</v>
      </c>
      <c r="C432" s="35" t="s">
        <v>385</v>
      </c>
      <c r="D432" s="20">
        <v>10056000</v>
      </c>
      <c r="E432" s="20"/>
      <c r="F432" s="20"/>
      <c r="G432" s="40">
        <f t="shared" si="7"/>
        <v>10056000</v>
      </c>
    </row>
    <row r="433" spans="1:7" x14ac:dyDescent="0.25">
      <c r="A433" s="21" t="s">
        <v>973</v>
      </c>
      <c r="B433" s="44">
        <v>423</v>
      </c>
      <c r="C433" s="35" t="s">
        <v>386</v>
      </c>
      <c r="D433" s="20">
        <v>500000</v>
      </c>
      <c r="E433" s="20"/>
      <c r="F433" s="20"/>
      <c r="G433" s="40">
        <f t="shared" si="7"/>
        <v>500000</v>
      </c>
    </row>
    <row r="434" spans="1:7" x14ac:dyDescent="0.25">
      <c r="A434" s="21" t="s">
        <v>974</v>
      </c>
      <c r="B434" s="44">
        <v>424</v>
      </c>
      <c r="C434" s="35" t="s">
        <v>387</v>
      </c>
      <c r="D434" s="20">
        <v>110169615</v>
      </c>
      <c r="E434" s="20"/>
      <c r="F434" s="20"/>
      <c r="G434" s="40">
        <f t="shared" si="7"/>
        <v>110169615</v>
      </c>
    </row>
    <row r="435" spans="1:7" x14ac:dyDescent="0.25">
      <c r="A435" s="21" t="s">
        <v>975</v>
      </c>
      <c r="B435" s="44">
        <v>425</v>
      </c>
      <c r="C435" s="35" t="s">
        <v>388</v>
      </c>
      <c r="D435" s="20">
        <v>1000000</v>
      </c>
      <c r="E435" s="20"/>
      <c r="F435" s="20"/>
      <c r="G435" s="40">
        <f t="shared" si="7"/>
        <v>1000000</v>
      </c>
    </row>
    <row r="436" spans="1:7" x14ac:dyDescent="0.25">
      <c r="A436" s="21" t="s">
        <v>976</v>
      </c>
      <c r="B436" s="44">
        <v>426</v>
      </c>
      <c r="C436" s="35" t="s">
        <v>389</v>
      </c>
      <c r="D436" s="20">
        <v>3801000</v>
      </c>
      <c r="E436" s="20"/>
      <c r="F436" s="20"/>
      <c r="G436" s="40">
        <f t="shared" si="7"/>
        <v>3801000</v>
      </c>
    </row>
    <row r="437" spans="1:7" x14ac:dyDescent="0.25">
      <c r="A437" s="21" t="s">
        <v>977</v>
      </c>
      <c r="B437" s="44">
        <v>427</v>
      </c>
      <c r="C437" s="35" t="s">
        <v>390</v>
      </c>
      <c r="D437" s="20">
        <v>500000</v>
      </c>
      <c r="E437" s="20">
        <v>510000</v>
      </c>
      <c r="F437" s="20"/>
      <c r="G437" s="40">
        <f t="shared" si="7"/>
        <v>1010000</v>
      </c>
    </row>
    <row r="438" spans="1:7" x14ac:dyDescent="0.25">
      <c r="A438" s="21" t="s">
        <v>978</v>
      </c>
      <c r="B438" s="44">
        <v>428</v>
      </c>
      <c r="C438" s="35" t="s">
        <v>391</v>
      </c>
      <c r="D438" s="20">
        <v>4390000</v>
      </c>
      <c r="E438" s="20">
        <v>280000</v>
      </c>
      <c r="F438" s="20"/>
      <c r="G438" s="40">
        <f t="shared" si="7"/>
        <v>4670000</v>
      </c>
    </row>
    <row r="439" spans="1:7" x14ac:dyDescent="0.25">
      <c r="A439" s="21" t="s">
        <v>979</v>
      </c>
      <c r="B439" s="44">
        <v>429</v>
      </c>
      <c r="C439" s="35" t="s">
        <v>392</v>
      </c>
      <c r="D439" s="20">
        <v>3099000</v>
      </c>
      <c r="E439" s="20">
        <v>2890000</v>
      </c>
      <c r="F439" s="20"/>
      <c r="G439" s="40">
        <f t="shared" si="7"/>
        <v>5989000</v>
      </c>
    </row>
    <row r="440" spans="1:7" x14ac:dyDescent="0.25">
      <c r="A440" s="21" t="s">
        <v>980</v>
      </c>
      <c r="B440" s="44">
        <v>430</v>
      </c>
      <c r="C440" s="35" t="s">
        <v>393</v>
      </c>
      <c r="D440" s="20">
        <v>5200000</v>
      </c>
      <c r="E440" s="20"/>
      <c r="F440" s="20"/>
      <c r="G440" s="40">
        <f t="shared" si="7"/>
        <v>5200000</v>
      </c>
    </row>
    <row r="441" spans="1:7" x14ac:dyDescent="0.25">
      <c r="A441" s="21" t="s">
        <v>981</v>
      </c>
      <c r="B441" s="44">
        <v>431</v>
      </c>
      <c r="C441" s="35" t="s">
        <v>394</v>
      </c>
      <c r="D441" s="20">
        <v>35669000</v>
      </c>
      <c r="E441" s="20">
        <v>23360000</v>
      </c>
      <c r="F441" s="20"/>
      <c r="G441" s="40">
        <f t="shared" si="7"/>
        <v>59029000</v>
      </c>
    </row>
    <row r="442" spans="1:7" x14ac:dyDescent="0.25">
      <c r="A442" s="21" t="s">
        <v>982</v>
      </c>
      <c r="B442" s="44">
        <v>432</v>
      </c>
      <c r="C442" s="35" t="s">
        <v>395</v>
      </c>
      <c r="D442" s="20">
        <v>500000</v>
      </c>
      <c r="E442" s="20"/>
      <c r="F442" s="20"/>
      <c r="G442" s="40">
        <f t="shared" si="7"/>
        <v>500000</v>
      </c>
    </row>
    <row r="443" spans="1:7" x14ac:dyDescent="0.25">
      <c r="A443" s="21" t="s">
        <v>983</v>
      </c>
      <c r="B443" s="44">
        <v>433</v>
      </c>
      <c r="C443" s="35" t="s">
        <v>396</v>
      </c>
      <c r="D443" s="20">
        <v>500000</v>
      </c>
      <c r="E443" s="20"/>
      <c r="F443" s="20"/>
      <c r="G443" s="40">
        <f t="shared" si="7"/>
        <v>500000</v>
      </c>
    </row>
    <row r="444" spans="1:7" x14ac:dyDescent="0.25">
      <c r="A444" s="21" t="s">
        <v>984</v>
      </c>
      <c r="B444" s="44">
        <v>434</v>
      </c>
      <c r="C444" s="35" t="s">
        <v>397</v>
      </c>
      <c r="D444" s="20">
        <v>1810000</v>
      </c>
      <c r="E444" s="20"/>
      <c r="F444" s="20"/>
      <c r="G444" s="40">
        <f t="shared" si="7"/>
        <v>1810000</v>
      </c>
    </row>
    <row r="445" spans="1:7" x14ac:dyDescent="0.25">
      <c r="A445" s="21" t="s">
        <v>985</v>
      </c>
      <c r="B445" s="44">
        <v>435</v>
      </c>
      <c r="C445" s="35" t="s">
        <v>398</v>
      </c>
      <c r="D445" s="20">
        <v>2494000</v>
      </c>
      <c r="E445" s="20"/>
      <c r="F445" s="20"/>
      <c r="G445" s="40">
        <f t="shared" si="7"/>
        <v>2494000</v>
      </c>
    </row>
    <row r="446" spans="1:7" x14ac:dyDescent="0.25">
      <c r="A446" s="21" t="s">
        <v>986</v>
      </c>
      <c r="B446" s="44">
        <v>436</v>
      </c>
      <c r="C446" s="35" t="s">
        <v>399</v>
      </c>
      <c r="D446" s="20">
        <v>2168000</v>
      </c>
      <c r="E446" s="20">
        <v>3383654</v>
      </c>
      <c r="F446" s="20"/>
      <c r="G446" s="40">
        <f t="shared" si="7"/>
        <v>5551654</v>
      </c>
    </row>
    <row r="447" spans="1:7" x14ac:dyDescent="0.25">
      <c r="A447" s="21" t="s">
        <v>987</v>
      </c>
      <c r="B447" s="44">
        <v>437</v>
      </c>
      <c r="C447" s="35" t="s">
        <v>400</v>
      </c>
      <c r="D447" s="20">
        <v>7882000</v>
      </c>
      <c r="E447" s="20">
        <v>668077</v>
      </c>
      <c r="F447" s="20"/>
      <c r="G447" s="40">
        <f t="shared" si="7"/>
        <v>8550077</v>
      </c>
    </row>
    <row r="448" spans="1:7" x14ac:dyDescent="0.25">
      <c r="A448" s="21"/>
      <c r="B448" s="44">
        <v>438</v>
      </c>
      <c r="C448" s="35" t="s">
        <v>453</v>
      </c>
      <c r="D448" s="20">
        <v>1890900</v>
      </c>
      <c r="E448" s="20"/>
      <c r="F448" s="20"/>
      <c r="G448" s="40">
        <f t="shared" si="7"/>
        <v>1890900</v>
      </c>
    </row>
    <row r="449" spans="1:7" x14ac:dyDescent="0.25">
      <c r="A449" s="21"/>
      <c r="B449" s="44">
        <v>439</v>
      </c>
      <c r="C449" s="35" t="s">
        <v>455</v>
      </c>
      <c r="D449" s="20">
        <v>15089044</v>
      </c>
      <c r="E449" s="20"/>
      <c r="F449" s="20"/>
      <c r="G449" s="40">
        <f t="shared" si="7"/>
        <v>15089044</v>
      </c>
    </row>
    <row r="450" spans="1:7" x14ac:dyDescent="0.25">
      <c r="A450" s="21"/>
      <c r="B450" s="44">
        <v>440</v>
      </c>
      <c r="C450" s="35" t="s">
        <v>463</v>
      </c>
      <c r="D450" s="20">
        <v>2000000</v>
      </c>
      <c r="E450" s="20"/>
      <c r="F450" s="20"/>
      <c r="G450" s="40">
        <f t="shared" si="7"/>
        <v>2000000</v>
      </c>
    </row>
    <row r="451" spans="1:7" x14ac:dyDescent="0.25">
      <c r="A451" s="21"/>
      <c r="B451" s="44">
        <v>441</v>
      </c>
      <c r="C451" s="35" t="s">
        <v>466</v>
      </c>
      <c r="D451" s="20">
        <v>2426760</v>
      </c>
      <c r="E451" s="20"/>
      <c r="F451" s="20"/>
      <c r="G451" s="40">
        <f t="shared" si="7"/>
        <v>2426760</v>
      </c>
    </row>
    <row r="452" spans="1:7" x14ac:dyDescent="0.25">
      <c r="A452" s="21"/>
      <c r="B452" s="44">
        <v>442</v>
      </c>
      <c r="C452" s="35" t="s">
        <v>468</v>
      </c>
      <c r="D452" s="20">
        <v>575217</v>
      </c>
      <c r="E452" s="20"/>
      <c r="F452" s="20"/>
      <c r="G452" s="40">
        <f t="shared" si="7"/>
        <v>575217</v>
      </c>
    </row>
    <row r="453" spans="1:7" x14ac:dyDescent="0.25">
      <c r="A453" s="21"/>
      <c r="B453" s="44">
        <v>443</v>
      </c>
      <c r="C453" s="35" t="s">
        <v>626</v>
      </c>
      <c r="D453" s="20">
        <v>24762270</v>
      </c>
      <c r="E453" s="20"/>
      <c r="F453" s="20"/>
      <c r="G453" s="40">
        <f t="shared" si="7"/>
        <v>24762270</v>
      </c>
    </row>
    <row r="454" spans="1:7" x14ac:dyDescent="0.25">
      <c r="A454" s="21"/>
      <c r="B454" s="44">
        <v>444</v>
      </c>
      <c r="C454" s="35" t="s">
        <v>989</v>
      </c>
      <c r="D454" s="20">
        <v>18800000</v>
      </c>
      <c r="E454" s="20"/>
      <c r="F454" s="20"/>
      <c r="G454" s="40">
        <f t="shared" si="7"/>
        <v>18800000</v>
      </c>
    </row>
    <row r="455" spans="1:7" x14ac:dyDescent="0.25">
      <c r="A455" s="21"/>
      <c r="B455" s="44">
        <v>445</v>
      </c>
      <c r="C455" s="35" t="s">
        <v>994</v>
      </c>
      <c r="D455" s="20">
        <v>8225500</v>
      </c>
      <c r="E455" s="20"/>
      <c r="F455" s="20"/>
      <c r="G455" s="40">
        <f t="shared" si="7"/>
        <v>8225500</v>
      </c>
    </row>
    <row r="456" spans="1:7" x14ac:dyDescent="0.25">
      <c r="A456" s="21"/>
      <c r="B456" s="44">
        <v>446</v>
      </c>
      <c r="C456" s="35" t="s">
        <v>1000</v>
      </c>
      <c r="D456" s="20">
        <v>2426676</v>
      </c>
      <c r="E456" s="20"/>
      <c r="F456" s="20"/>
      <c r="G456" s="40">
        <f t="shared" si="7"/>
        <v>2426676</v>
      </c>
    </row>
    <row r="457" spans="1:7" x14ac:dyDescent="0.25">
      <c r="A457" s="21"/>
      <c r="B457" s="44">
        <v>447</v>
      </c>
      <c r="C457" s="35" t="s">
        <v>1014</v>
      </c>
      <c r="D457" s="20">
        <v>8989615</v>
      </c>
      <c r="E457" s="20"/>
      <c r="F457" s="20"/>
      <c r="G457" s="40">
        <f t="shared" si="7"/>
        <v>8989615</v>
      </c>
    </row>
    <row r="458" spans="1:7" x14ac:dyDescent="0.25">
      <c r="A458" s="21"/>
      <c r="B458" s="44">
        <v>448</v>
      </c>
      <c r="C458" s="35" t="s">
        <v>1294</v>
      </c>
      <c r="D458" s="20">
        <v>500000</v>
      </c>
      <c r="E458" s="20"/>
      <c r="F458" s="20"/>
      <c r="G458" s="40">
        <f t="shared" si="7"/>
        <v>500000</v>
      </c>
    </row>
    <row r="459" spans="1:7" x14ac:dyDescent="0.25">
      <c r="A459" s="21"/>
      <c r="B459" s="44">
        <v>449</v>
      </c>
      <c r="C459" s="35" t="s">
        <v>30</v>
      </c>
      <c r="D459" s="20">
        <v>8090496</v>
      </c>
      <c r="E459" s="20"/>
      <c r="F459" s="20">
        <v>14697000</v>
      </c>
      <c r="G459" s="40">
        <f t="shared" ref="G459:G468" si="8">D459+E459+F459</f>
        <v>22787496</v>
      </c>
    </row>
    <row r="460" spans="1:7" x14ac:dyDescent="0.25">
      <c r="A460" s="21"/>
      <c r="B460" s="44">
        <v>450</v>
      </c>
      <c r="C460" s="35" t="s">
        <v>1324</v>
      </c>
      <c r="D460" s="20">
        <v>12893691</v>
      </c>
      <c r="E460" s="20"/>
      <c r="F460" s="20"/>
      <c r="G460" s="40">
        <f t="shared" si="8"/>
        <v>12893691</v>
      </c>
    </row>
    <row r="461" spans="1:7" x14ac:dyDescent="0.25">
      <c r="A461" s="21"/>
      <c r="B461" s="44">
        <v>451</v>
      </c>
      <c r="C461" s="35" t="s">
        <v>1354</v>
      </c>
      <c r="D461" s="20">
        <v>124793154</v>
      </c>
      <c r="E461" s="20"/>
      <c r="F461" s="20"/>
      <c r="G461" s="40">
        <f t="shared" si="8"/>
        <v>124793154</v>
      </c>
    </row>
    <row r="462" spans="1:7" x14ac:dyDescent="0.25">
      <c r="A462" s="21"/>
      <c r="B462" s="44">
        <v>452</v>
      </c>
      <c r="C462" s="35" t="s">
        <v>453</v>
      </c>
      <c r="D462" s="20"/>
      <c r="E462" s="20"/>
      <c r="F462" s="20">
        <v>2930895</v>
      </c>
      <c r="G462" s="40">
        <f t="shared" si="8"/>
        <v>2930895</v>
      </c>
    </row>
    <row r="463" spans="1:7" x14ac:dyDescent="0.25">
      <c r="A463" s="21"/>
      <c r="B463" s="44">
        <v>453</v>
      </c>
      <c r="C463" s="35" t="s">
        <v>1310</v>
      </c>
      <c r="D463" s="20"/>
      <c r="E463" s="20">
        <v>0</v>
      </c>
      <c r="F463" s="20">
        <v>2170000</v>
      </c>
      <c r="G463" s="40">
        <f t="shared" si="8"/>
        <v>2170000</v>
      </c>
    </row>
    <row r="464" spans="1:7" x14ac:dyDescent="0.25">
      <c r="A464" s="21"/>
      <c r="B464" s="44">
        <v>454</v>
      </c>
      <c r="C464" s="35" t="s">
        <v>1312</v>
      </c>
      <c r="D464" s="20">
        <v>1800000</v>
      </c>
      <c r="E464" s="20"/>
      <c r="F464" s="20"/>
      <c r="G464" s="40">
        <f t="shared" si="8"/>
        <v>1800000</v>
      </c>
    </row>
    <row r="465" spans="1:7" x14ac:dyDescent="0.25">
      <c r="A465" s="21"/>
      <c r="B465" s="44">
        <v>455</v>
      </c>
      <c r="C465" s="35" t="s">
        <v>1314</v>
      </c>
      <c r="D465" s="20">
        <v>14560000</v>
      </c>
      <c r="E465" s="20"/>
      <c r="F465" s="20"/>
      <c r="G465" s="40">
        <f t="shared" si="8"/>
        <v>14560000</v>
      </c>
    </row>
    <row r="466" spans="1:7" x14ac:dyDescent="0.25">
      <c r="A466" s="21"/>
      <c r="B466" s="44">
        <v>456</v>
      </c>
      <c r="C466" s="35" t="s">
        <v>431</v>
      </c>
      <c r="D466" s="20">
        <v>56314130</v>
      </c>
      <c r="E466" s="20"/>
      <c r="F466" s="20"/>
      <c r="G466" s="40">
        <f t="shared" si="8"/>
        <v>56314130</v>
      </c>
    </row>
    <row r="467" spans="1:7" x14ac:dyDescent="0.25">
      <c r="A467" s="21"/>
      <c r="B467" s="44">
        <v>457</v>
      </c>
      <c r="C467" s="35" t="s">
        <v>474</v>
      </c>
      <c r="D467" s="20">
        <v>1955000</v>
      </c>
      <c r="E467" s="20"/>
      <c r="F467" s="20"/>
      <c r="G467" s="40">
        <f t="shared" si="8"/>
        <v>1955000</v>
      </c>
    </row>
    <row r="468" spans="1:7" x14ac:dyDescent="0.25">
      <c r="A468" s="21"/>
      <c r="B468" s="44">
        <v>458</v>
      </c>
      <c r="C468" s="35" t="s">
        <v>1344</v>
      </c>
      <c r="D468" s="20">
        <v>5658000</v>
      </c>
      <c r="E468" s="20"/>
      <c r="F468" s="20"/>
      <c r="G468" s="40">
        <f t="shared" si="8"/>
        <v>5658000</v>
      </c>
    </row>
    <row r="469" spans="1:7" x14ac:dyDescent="0.25">
      <c r="A469" s="21"/>
      <c r="B469" s="45"/>
      <c r="C469" s="45"/>
      <c r="D469" s="45"/>
      <c r="E469" s="45"/>
      <c r="F469" s="45"/>
      <c r="G469" s="46"/>
    </row>
    <row r="470" spans="1:7" x14ac:dyDescent="0.25">
      <c r="A470" s="21"/>
      <c r="B470" s="45"/>
      <c r="C470" s="45"/>
      <c r="D470" s="45"/>
      <c r="E470" s="45"/>
      <c r="F470" s="45"/>
      <c r="G470" s="46"/>
    </row>
    <row r="471" spans="1:7" ht="15.75" customHeight="1" x14ac:dyDescent="0.25">
      <c r="A471" s="61" t="s">
        <v>22</v>
      </c>
      <c r="B471" s="61"/>
      <c r="C471" s="61"/>
      <c r="D471" s="61"/>
      <c r="E471" s="61"/>
      <c r="F471" s="61"/>
      <c r="G471" s="61"/>
    </row>
  </sheetData>
  <mergeCells count="11">
    <mergeCell ref="A471:G471"/>
    <mergeCell ref="C7:C8"/>
    <mergeCell ref="D7:E7"/>
    <mergeCell ref="A1:C1"/>
    <mergeCell ref="A2:C2"/>
    <mergeCell ref="B7:B8"/>
    <mergeCell ref="G7:G8"/>
    <mergeCell ref="A4:G4"/>
    <mergeCell ref="A5:G5"/>
    <mergeCell ref="F7:F8"/>
    <mergeCell ref="F1:G1"/>
  </mergeCells>
  <pageMargins left="0.2" right="0.2" top="0.75" bottom="0.75" header="0.3" footer="0.3"/>
  <pageSetup paperSize="9" orientation="landscape" verticalDpi="0" r:id="rId1"/>
  <headerFooter>
    <oddHeader>Page &amp;P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63FBA-28CF-48EB-BBE2-8721315CCC47}">
  <dimension ref="A1:G232"/>
  <sheetViews>
    <sheetView workbookViewId="0">
      <selection activeCell="F24" sqref="F24"/>
    </sheetView>
  </sheetViews>
  <sheetFormatPr defaultRowHeight="15" x14ac:dyDescent="0.25"/>
  <cols>
    <col min="1" max="1" width="9.7109375" customWidth="1"/>
    <col min="2" max="2" width="71.28515625" customWidth="1"/>
    <col min="3" max="3" width="21.5703125" customWidth="1"/>
    <col min="4" max="4" width="13.140625" customWidth="1"/>
    <col min="5" max="5" width="23.5703125" customWidth="1"/>
    <col min="6" max="6" width="15.140625" customWidth="1"/>
    <col min="7" max="7" width="21.42578125" customWidth="1"/>
  </cols>
  <sheetData>
    <row r="1" spans="1:7" ht="18.75" x14ac:dyDescent="0.3">
      <c r="A1" s="57" t="s">
        <v>0</v>
      </c>
      <c r="B1" s="57"/>
    </row>
    <row r="2" spans="1:7" ht="110.25" x14ac:dyDescent="0.25">
      <c r="A2" s="58" t="s">
        <v>1</v>
      </c>
      <c r="B2" s="58"/>
      <c r="C2" s="19" t="s">
        <v>22</v>
      </c>
    </row>
    <row r="3" spans="1:7" ht="18.75" x14ac:dyDescent="0.3">
      <c r="A3" s="1"/>
      <c r="B3" s="1"/>
    </row>
    <row r="4" spans="1:7" ht="53.25" customHeight="1" x14ac:dyDescent="0.25">
      <c r="A4" s="68" t="s">
        <v>23</v>
      </c>
      <c r="B4" s="68"/>
      <c r="C4" s="68"/>
      <c r="D4" s="68"/>
    </row>
    <row r="5" spans="1:7" ht="37.5" customHeight="1" x14ac:dyDescent="0.3">
      <c r="A5" s="69" t="str">
        <f>'TONG HOP'!A5:D5</f>
        <v>( Kèm theo Thông báo số: 01 /TB-QPCTT ngày 16 tháng 01 năm 2025 của Quỹ Phòng, chống thiên tai tỉnh Quảng Nam)</v>
      </c>
      <c r="B5" s="69"/>
      <c r="C5" s="69"/>
      <c r="D5" s="69"/>
    </row>
    <row r="6" spans="1:7" ht="15.75" thickBot="1" x14ac:dyDescent="0.3"/>
    <row r="7" spans="1:7" ht="15" customHeight="1" x14ac:dyDescent="0.25">
      <c r="A7" s="21"/>
      <c r="B7" s="70" t="s">
        <v>401</v>
      </c>
      <c r="C7" s="87"/>
      <c r="D7" s="87"/>
      <c r="E7" s="31"/>
      <c r="F7" s="32"/>
      <c r="G7" s="85" t="s">
        <v>402</v>
      </c>
    </row>
    <row r="8" spans="1:7" ht="16.5" customHeight="1" thickBot="1" x14ac:dyDescent="0.3">
      <c r="A8" s="22" t="s">
        <v>403</v>
      </c>
      <c r="B8" s="71"/>
      <c r="C8" s="23" t="s">
        <v>404</v>
      </c>
      <c r="D8" s="23" t="s">
        <v>407</v>
      </c>
      <c r="E8" s="24" t="s">
        <v>408</v>
      </c>
      <c r="F8" s="33" t="s">
        <v>1358</v>
      </c>
      <c r="G8" s="86"/>
    </row>
    <row r="9" spans="1:7" x14ac:dyDescent="0.25">
      <c r="A9" s="25"/>
      <c r="B9" s="26"/>
      <c r="C9" s="26">
        <v>-2</v>
      </c>
      <c r="D9" s="26">
        <v>-5</v>
      </c>
      <c r="E9" s="26">
        <v>-8</v>
      </c>
      <c r="F9" s="26"/>
      <c r="G9" s="27" t="s">
        <v>409</v>
      </c>
    </row>
    <row r="10" spans="1:7" ht="18.75" x14ac:dyDescent="0.3">
      <c r="A10" s="21"/>
      <c r="B10" s="28" t="s">
        <v>12</v>
      </c>
      <c r="C10" s="29">
        <f>SUM(C11:C1229)</f>
        <v>828022289</v>
      </c>
      <c r="D10" s="29">
        <f>SUM(D11:D1229)</f>
        <v>231463323</v>
      </c>
      <c r="E10" s="29">
        <f>SUM(E11:E1229)</f>
        <v>65644446</v>
      </c>
      <c r="F10" s="29">
        <f>SUM(F11:F245)</f>
        <v>47876799</v>
      </c>
      <c r="G10" s="29">
        <f>SUM(G11:G245)</f>
        <v>1173006857</v>
      </c>
    </row>
    <row r="11" spans="1:7" x14ac:dyDescent="0.25">
      <c r="A11" s="21" t="s">
        <v>410</v>
      </c>
      <c r="B11" s="20" t="s">
        <v>411</v>
      </c>
      <c r="C11" s="20">
        <v>5746000</v>
      </c>
      <c r="D11" s="20"/>
      <c r="E11" s="20"/>
      <c r="F11" s="20"/>
      <c r="G11" s="29">
        <f t="shared" ref="G11:G74" si="0">C11+D11+E11</f>
        <v>5746000</v>
      </c>
    </row>
    <row r="12" spans="1:7" x14ac:dyDescent="0.25">
      <c r="A12" s="21" t="s">
        <v>412</v>
      </c>
      <c r="B12" s="20" t="s">
        <v>413</v>
      </c>
      <c r="C12" s="20">
        <v>1148000</v>
      </c>
      <c r="D12" s="20"/>
      <c r="E12" s="20"/>
      <c r="F12" s="20"/>
      <c r="G12" s="29">
        <f t="shared" si="0"/>
        <v>1148000</v>
      </c>
    </row>
    <row r="13" spans="1:7" x14ac:dyDescent="0.25">
      <c r="A13" s="21" t="s">
        <v>414</v>
      </c>
      <c r="B13" s="20" t="s">
        <v>415</v>
      </c>
      <c r="C13" s="20">
        <v>1189000</v>
      </c>
      <c r="D13" s="20"/>
      <c r="E13" s="20"/>
      <c r="F13" s="20"/>
      <c r="G13" s="29">
        <f t="shared" si="0"/>
        <v>1189000</v>
      </c>
    </row>
    <row r="14" spans="1:7" x14ac:dyDescent="0.25">
      <c r="A14" s="21" t="s">
        <v>416</v>
      </c>
      <c r="B14" s="20" t="s">
        <v>417</v>
      </c>
      <c r="C14" s="20">
        <v>861000</v>
      </c>
      <c r="D14" s="20"/>
      <c r="E14" s="20"/>
      <c r="F14" s="20"/>
      <c r="G14" s="29">
        <f t="shared" si="0"/>
        <v>861000</v>
      </c>
    </row>
    <row r="15" spans="1:7" x14ac:dyDescent="0.25">
      <c r="A15" s="21" t="s">
        <v>418</v>
      </c>
      <c r="B15" s="20" t="s">
        <v>419</v>
      </c>
      <c r="C15" s="20">
        <v>1189000</v>
      </c>
      <c r="D15" s="20"/>
      <c r="E15" s="20"/>
      <c r="F15" s="20"/>
      <c r="G15" s="29">
        <f t="shared" si="0"/>
        <v>1189000</v>
      </c>
    </row>
    <row r="16" spans="1:7" x14ac:dyDescent="0.25">
      <c r="A16" s="21" t="s">
        <v>420</v>
      </c>
      <c r="B16" s="20" t="s">
        <v>421</v>
      </c>
      <c r="C16" s="20">
        <v>738000</v>
      </c>
      <c r="D16" s="20"/>
      <c r="E16" s="20"/>
      <c r="F16" s="20"/>
      <c r="G16" s="29">
        <f t="shared" si="0"/>
        <v>738000</v>
      </c>
    </row>
    <row r="17" spans="1:7" x14ac:dyDescent="0.25">
      <c r="A17" s="21" t="s">
        <v>422</v>
      </c>
      <c r="B17" s="20" t="s">
        <v>423</v>
      </c>
      <c r="C17" s="20">
        <v>82000</v>
      </c>
      <c r="D17" s="20"/>
      <c r="E17" s="20"/>
      <c r="F17" s="20"/>
      <c r="G17" s="29">
        <f t="shared" si="0"/>
        <v>82000</v>
      </c>
    </row>
    <row r="18" spans="1:7" x14ac:dyDescent="0.25">
      <c r="A18" s="21" t="s">
        <v>424</v>
      </c>
      <c r="B18" s="20" t="s">
        <v>425</v>
      </c>
      <c r="C18" s="20">
        <v>4469000</v>
      </c>
      <c r="D18" s="20"/>
      <c r="E18" s="20"/>
      <c r="F18" s="20"/>
      <c r="G18" s="29">
        <f t="shared" si="0"/>
        <v>4469000</v>
      </c>
    </row>
    <row r="19" spans="1:7" x14ac:dyDescent="0.25">
      <c r="A19" s="21" t="s">
        <v>426</v>
      </c>
      <c r="B19" s="20" t="s">
        <v>427</v>
      </c>
      <c r="C19" s="20">
        <v>656000</v>
      </c>
      <c r="D19" s="20"/>
      <c r="E19" s="20"/>
      <c r="F19" s="20"/>
      <c r="G19" s="29">
        <f t="shared" si="0"/>
        <v>656000</v>
      </c>
    </row>
    <row r="20" spans="1:7" x14ac:dyDescent="0.25">
      <c r="A20" s="21" t="s">
        <v>428</v>
      </c>
      <c r="B20" s="20" t="s">
        <v>429</v>
      </c>
      <c r="C20" s="20">
        <v>18000000</v>
      </c>
      <c r="D20" s="20"/>
      <c r="E20" s="20"/>
      <c r="F20" s="20"/>
      <c r="G20" s="29">
        <f t="shared" si="0"/>
        <v>18000000</v>
      </c>
    </row>
    <row r="21" spans="1:7" x14ac:dyDescent="0.25">
      <c r="A21" s="21" t="s">
        <v>430</v>
      </c>
      <c r="B21" s="20" t="s">
        <v>431</v>
      </c>
      <c r="C21" s="20">
        <v>56314130</v>
      </c>
      <c r="D21" s="20"/>
      <c r="E21" s="20"/>
      <c r="F21" s="20"/>
      <c r="G21" s="29">
        <f t="shared" si="0"/>
        <v>56314130</v>
      </c>
    </row>
    <row r="22" spans="1:7" x14ac:dyDescent="0.25">
      <c r="A22" s="21" t="s">
        <v>432</v>
      </c>
      <c r="B22" s="20" t="s">
        <v>433</v>
      </c>
      <c r="C22" s="20">
        <v>6191000</v>
      </c>
      <c r="D22" s="20"/>
      <c r="E22" s="20"/>
      <c r="F22" s="20"/>
      <c r="G22" s="29">
        <f t="shared" si="0"/>
        <v>6191000</v>
      </c>
    </row>
    <row r="23" spans="1:7" x14ac:dyDescent="0.25">
      <c r="A23" s="21" t="s">
        <v>434</v>
      </c>
      <c r="B23" s="20" t="s">
        <v>435</v>
      </c>
      <c r="C23" s="20">
        <v>2870000</v>
      </c>
      <c r="D23" s="20"/>
      <c r="E23" s="20"/>
      <c r="F23" s="20"/>
      <c r="G23" s="29">
        <f t="shared" si="0"/>
        <v>2870000</v>
      </c>
    </row>
    <row r="24" spans="1:7" x14ac:dyDescent="0.25">
      <c r="A24" s="21" t="s">
        <v>436</v>
      </c>
      <c r="B24" s="20" t="s">
        <v>437</v>
      </c>
      <c r="C24" s="20">
        <v>2009000</v>
      </c>
      <c r="D24" s="20"/>
      <c r="E24" s="20"/>
      <c r="F24" s="20"/>
      <c r="G24" s="29">
        <f t="shared" si="0"/>
        <v>2009000</v>
      </c>
    </row>
    <row r="25" spans="1:7" x14ac:dyDescent="0.25">
      <c r="A25" s="21" t="s">
        <v>438</v>
      </c>
      <c r="B25" s="20" t="s">
        <v>439</v>
      </c>
      <c r="C25" s="20">
        <v>2091000</v>
      </c>
      <c r="D25" s="20"/>
      <c r="E25" s="20"/>
      <c r="F25" s="20"/>
      <c r="G25" s="29">
        <f t="shared" si="0"/>
        <v>2091000</v>
      </c>
    </row>
    <row r="26" spans="1:7" x14ac:dyDescent="0.25">
      <c r="A26" s="21" t="s">
        <v>440</v>
      </c>
      <c r="B26" s="20" t="s">
        <v>441</v>
      </c>
      <c r="C26" s="20">
        <v>580000</v>
      </c>
      <c r="D26" s="20"/>
      <c r="E26" s="20"/>
      <c r="F26" s="20"/>
      <c r="G26" s="29">
        <f t="shared" si="0"/>
        <v>580000</v>
      </c>
    </row>
    <row r="27" spans="1:7" x14ac:dyDescent="0.25">
      <c r="A27" s="21" t="s">
        <v>442</v>
      </c>
      <c r="B27" s="20" t="s">
        <v>443</v>
      </c>
      <c r="C27" s="20">
        <v>164000</v>
      </c>
      <c r="D27" s="20"/>
      <c r="E27" s="20">
        <v>500000</v>
      </c>
      <c r="F27" s="20"/>
      <c r="G27" s="29">
        <f t="shared" si="0"/>
        <v>664000</v>
      </c>
    </row>
    <row r="28" spans="1:7" x14ac:dyDescent="0.25">
      <c r="A28" s="21" t="s">
        <v>444</v>
      </c>
      <c r="B28" s="20" t="s">
        <v>445</v>
      </c>
      <c r="C28" s="20">
        <v>1188000</v>
      </c>
      <c r="D28" s="20"/>
      <c r="E28" s="20"/>
      <c r="F28" s="20"/>
      <c r="G28" s="29">
        <f t="shared" si="0"/>
        <v>1188000</v>
      </c>
    </row>
    <row r="29" spans="1:7" x14ac:dyDescent="0.25">
      <c r="A29" s="21" t="s">
        <v>446</v>
      </c>
      <c r="B29" s="20" t="s">
        <v>447</v>
      </c>
      <c r="C29" s="20">
        <v>777271</v>
      </c>
      <c r="D29" s="20"/>
      <c r="E29" s="20"/>
      <c r="F29" s="20"/>
      <c r="G29" s="29">
        <f t="shared" si="0"/>
        <v>777271</v>
      </c>
    </row>
    <row r="30" spans="1:7" x14ac:dyDescent="0.25">
      <c r="A30" s="21" t="s">
        <v>448</v>
      </c>
      <c r="B30" s="20" t="s">
        <v>449</v>
      </c>
      <c r="C30" s="20">
        <v>464000</v>
      </c>
      <c r="D30" s="20"/>
      <c r="E30" s="20"/>
      <c r="F30" s="20"/>
      <c r="G30" s="29">
        <f t="shared" si="0"/>
        <v>464000</v>
      </c>
    </row>
    <row r="31" spans="1:7" x14ac:dyDescent="0.25">
      <c r="A31" s="21" t="s">
        <v>450</v>
      </c>
      <c r="B31" s="20" t="s">
        <v>451</v>
      </c>
      <c r="C31" s="20">
        <v>6027334</v>
      </c>
      <c r="D31" s="20"/>
      <c r="E31" s="20"/>
      <c r="F31" s="20"/>
      <c r="G31" s="29">
        <f t="shared" si="0"/>
        <v>6027334</v>
      </c>
    </row>
    <row r="32" spans="1:7" x14ac:dyDescent="0.25">
      <c r="A32" s="21" t="s">
        <v>452</v>
      </c>
      <c r="B32" s="20" t="s">
        <v>453</v>
      </c>
      <c r="C32" s="20"/>
      <c r="D32" s="20">
        <v>1890900</v>
      </c>
      <c r="E32" s="20"/>
      <c r="F32" s="20"/>
      <c r="G32" s="29">
        <f t="shared" si="0"/>
        <v>1890900</v>
      </c>
    </row>
    <row r="33" spans="1:7" x14ac:dyDescent="0.25">
      <c r="A33" s="21" t="s">
        <v>454</v>
      </c>
      <c r="B33" s="20" t="s">
        <v>455</v>
      </c>
      <c r="C33" s="20"/>
      <c r="D33" s="20">
        <v>15089044</v>
      </c>
      <c r="E33" s="20"/>
      <c r="F33" s="20"/>
      <c r="G33" s="29">
        <f t="shared" si="0"/>
        <v>15089044</v>
      </c>
    </row>
    <row r="34" spans="1:7" x14ac:dyDescent="0.25">
      <c r="A34" s="21" t="s">
        <v>462</v>
      </c>
      <c r="B34" s="20" t="s">
        <v>463</v>
      </c>
      <c r="C34" s="20"/>
      <c r="D34" s="20">
        <v>2000000</v>
      </c>
      <c r="E34" s="20"/>
      <c r="F34" s="20"/>
      <c r="G34" s="29">
        <f t="shared" si="0"/>
        <v>2000000</v>
      </c>
    </row>
    <row r="35" spans="1:7" x14ac:dyDescent="0.25">
      <c r="A35" s="21" t="s">
        <v>465</v>
      </c>
      <c r="B35" s="20" t="s">
        <v>466</v>
      </c>
      <c r="C35" s="20"/>
      <c r="D35" s="20">
        <v>2426760</v>
      </c>
      <c r="E35" s="20"/>
      <c r="F35" s="20"/>
      <c r="G35" s="29">
        <f t="shared" si="0"/>
        <v>2426760</v>
      </c>
    </row>
    <row r="36" spans="1:7" x14ac:dyDescent="0.25">
      <c r="A36" s="21" t="s">
        <v>467</v>
      </c>
      <c r="B36" s="20" t="s">
        <v>468</v>
      </c>
      <c r="C36" s="20"/>
      <c r="D36" s="20">
        <v>575217</v>
      </c>
      <c r="E36" s="20"/>
      <c r="F36" s="20"/>
      <c r="G36" s="29">
        <f t="shared" si="0"/>
        <v>575217</v>
      </c>
    </row>
    <row r="37" spans="1:7" x14ac:dyDescent="0.25">
      <c r="A37" s="21" t="s">
        <v>473</v>
      </c>
      <c r="B37" s="20" t="s">
        <v>474</v>
      </c>
      <c r="C37" s="20">
        <v>1955000</v>
      </c>
      <c r="D37" s="20"/>
      <c r="E37" s="20"/>
      <c r="F37" s="20"/>
      <c r="G37" s="29">
        <f t="shared" si="0"/>
        <v>1955000</v>
      </c>
    </row>
    <row r="38" spans="1:7" x14ac:dyDescent="0.25">
      <c r="A38" s="21" t="s">
        <v>493</v>
      </c>
      <c r="B38" s="20" t="s">
        <v>494</v>
      </c>
      <c r="C38" s="20">
        <v>1022727</v>
      </c>
      <c r="D38" s="20"/>
      <c r="E38" s="20">
        <v>1490000</v>
      </c>
      <c r="F38" s="20"/>
      <c r="G38" s="29">
        <f t="shared" si="0"/>
        <v>2512727</v>
      </c>
    </row>
    <row r="39" spans="1:7" x14ac:dyDescent="0.25">
      <c r="A39" s="21" t="s">
        <v>495</v>
      </c>
      <c r="B39" s="20" t="s">
        <v>496</v>
      </c>
      <c r="C39" s="20">
        <v>16721250</v>
      </c>
      <c r="D39" s="20"/>
      <c r="E39" s="20"/>
      <c r="F39" s="20"/>
      <c r="G39" s="29">
        <f t="shared" si="0"/>
        <v>16721250</v>
      </c>
    </row>
    <row r="40" spans="1:7" x14ac:dyDescent="0.25">
      <c r="A40" s="21" t="s">
        <v>534</v>
      </c>
      <c r="B40" s="20" t="s">
        <v>535</v>
      </c>
      <c r="C40" s="20"/>
      <c r="D40" s="20"/>
      <c r="E40" s="20"/>
      <c r="F40" s="20"/>
      <c r="G40" s="29">
        <f t="shared" si="0"/>
        <v>0</v>
      </c>
    </row>
    <row r="41" spans="1:7" x14ac:dyDescent="0.25">
      <c r="A41" s="21" t="s">
        <v>587</v>
      </c>
      <c r="B41" s="20" t="s">
        <v>588</v>
      </c>
      <c r="C41" s="20">
        <v>738000</v>
      </c>
      <c r="D41" s="20"/>
      <c r="E41" s="20">
        <v>1057000</v>
      </c>
      <c r="F41" s="20"/>
      <c r="G41" s="29">
        <f t="shared" si="0"/>
        <v>1795000</v>
      </c>
    </row>
    <row r="42" spans="1:7" x14ac:dyDescent="0.25">
      <c r="A42" s="21" t="s">
        <v>625</v>
      </c>
      <c r="B42" s="20" t="s">
        <v>626</v>
      </c>
      <c r="C42" s="20"/>
      <c r="D42" s="20">
        <v>24762270</v>
      </c>
      <c r="E42" s="20"/>
      <c r="F42" s="20"/>
      <c r="G42" s="29">
        <f t="shared" si="0"/>
        <v>24762270</v>
      </c>
    </row>
    <row r="43" spans="1:7" x14ac:dyDescent="0.25">
      <c r="A43" s="21" t="s">
        <v>988</v>
      </c>
      <c r="B43" s="20" t="s">
        <v>989</v>
      </c>
      <c r="C43" s="20"/>
      <c r="D43" s="20">
        <v>18800000</v>
      </c>
      <c r="E43" s="20"/>
      <c r="F43" s="20"/>
      <c r="G43" s="29">
        <f t="shared" si="0"/>
        <v>18800000</v>
      </c>
    </row>
    <row r="44" spans="1:7" x14ac:dyDescent="0.25">
      <c r="A44" s="21" t="s">
        <v>990</v>
      </c>
      <c r="B44" s="20" t="s">
        <v>990</v>
      </c>
      <c r="C44" s="20">
        <v>135013000</v>
      </c>
      <c r="D44" s="20"/>
      <c r="E44" s="20"/>
      <c r="F44" s="20"/>
      <c r="G44" s="29">
        <f t="shared" si="0"/>
        <v>135013000</v>
      </c>
    </row>
    <row r="45" spans="1:7" x14ac:dyDescent="0.25">
      <c r="A45" s="21" t="s">
        <v>991</v>
      </c>
      <c r="B45" s="20" t="s">
        <v>992</v>
      </c>
      <c r="C45" s="20">
        <v>41000</v>
      </c>
      <c r="D45" s="20"/>
      <c r="E45" s="20"/>
      <c r="F45" s="20"/>
      <c r="G45" s="29">
        <f t="shared" si="0"/>
        <v>41000</v>
      </c>
    </row>
    <row r="46" spans="1:7" x14ac:dyDescent="0.25">
      <c r="A46" s="21" t="s">
        <v>993</v>
      </c>
      <c r="B46" s="20" t="s">
        <v>994</v>
      </c>
      <c r="C46" s="20"/>
      <c r="D46" s="20">
        <v>8225500</v>
      </c>
      <c r="E46" s="20"/>
      <c r="F46" s="20"/>
      <c r="G46" s="29">
        <f t="shared" si="0"/>
        <v>8225500</v>
      </c>
    </row>
    <row r="47" spans="1:7" x14ac:dyDescent="0.25">
      <c r="A47" s="21" t="s">
        <v>995</v>
      </c>
      <c r="B47" s="20" t="s">
        <v>996</v>
      </c>
      <c r="C47" s="20">
        <v>820000</v>
      </c>
      <c r="D47" s="20"/>
      <c r="E47" s="20"/>
      <c r="F47" s="20"/>
      <c r="G47" s="29">
        <f t="shared" si="0"/>
        <v>820000</v>
      </c>
    </row>
    <row r="48" spans="1:7" x14ac:dyDescent="0.25">
      <c r="A48" s="21" t="s">
        <v>997</v>
      </c>
      <c r="B48" s="20" t="s">
        <v>998</v>
      </c>
      <c r="C48" s="20">
        <v>1808800</v>
      </c>
      <c r="D48" s="20"/>
      <c r="E48" s="20"/>
      <c r="F48" s="20"/>
      <c r="G48" s="29">
        <f t="shared" si="0"/>
        <v>1808800</v>
      </c>
    </row>
    <row r="49" spans="1:7" x14ac:dyDescent="0.25">
      <c r="A49" s="21" t="s">
        <v>999</v>
      </c>
      <c r="B49" s="20" t="s">
        <v>1000</v>
      </c>
      <c r="C49" s="20"/>
      <c r="D49" s="20">
        <v>2426676</v>
      </c>
      <c r="E49" s="20"/>
      <c r="F49" s="20"/>
      <c r="G49" s="29">
        <f t="shared" si="0"/>
        <v>2426676</v>
      </c>
    </row>
    <row r="50" spans="1:7" x14ac:dyDescent="0.25">
      <c r="A50" s="21" t="s">
        <v>1001</v>
      </c>
      <c r="B50" s="20" t="s">
        <v>1002</v>
      </c>
      <c r="C50" s="20">
        <v>3895000</v>
      </c>
      <c r="D50" s="20"/>
      <c r="E50" s="20"/>
      <c r="F50" s="20"/>
      <c r="G50" s="29">
        <f t="shared" si="0"/>
        <v>3895000</v>
      </c>
    </row>
    <row r="51" spans="1:7" x14ac:dyDescent="0.25">
      <c r="A51" s="21" t="s">
        <v>1003</v>
      </c>
      <c r="B51" s="20" t="s">
        <v>1004</v>
      </c>
      <c r="C51" s="20">
        <v>9697492</v>
      </c>
      <c r="D51" s="20"/>
      <c r="E51" s="20"/>
      <c r="F51" s="20"/>
      <c r="G51" s="29">
        <f t="shared" si="0"/>
        <v>9697492</v>
      </c>
    </row>
    <row r="52" spans="1:7" x14ac:dyDescent="0.25">
      <c r="A52" s="21" t="s">
        <v>1005</v>
      </c>
      <c r="B52" s="20" t="s">
        <v>1006</v>
      </c>
      <c r="C52" s="20">
        <v>50000</v>
      </c>
      <c r="D52" s="20"/>
      <c r="E52" s="20"/>
      <c r="F52" s="20"/>
      <c r="G52" s="29">
        <f t="shared" si="0"/>
        <v>50000</v>
      </c>
    </row>
    <row r="53" spans="1:7" x14ac:dyDescent="0.25">
      <c r="A53" s="21" t="s">
        <v>1007</v>
      </c>
      <c r="B53" s="20" t="s">
        <v>1008</v>
      </c>
      <c r="C53" s="20">
        <v>7062613</v>
      </c>
      <c r="D53" s="20"/>
      <c r="E53" s="20"/>
      <c r="F53" s="20"/>
      <c r="G53" s="29">
        <f t="shared" si="0"/>
        <v>7062613</v>
      </c>
    </row>
    <row r="54" spans="1:7" x14ac:dyDescent="0.25">
      <c r="A54" s="21" t="s">
        <v>1009</v>
      </c>
      <c r="B54" s="20" t="s">
        <v>1010</v>
      </c>
      <c r="C54" s="20">
        <v>1968000</v>
      </c>
      <c r="D54" s="20"/>
      <c r="E54" s="20"/>
      <c r="F54" s="20"/>
      <c r="G54" s="29">
        <f t="shared" si="0"/>
        <v>1968000</v>
      </c>
    </row>
    <row r="55" spans="1:7" x14ac:dyDescent="0.25">
      <c r="A55" s="21" t="s">
        <v>1011</v>
      </c>
      <c r="B55" s="20" t="s">
        <v>1012</v>
      </c>
      <c r="C55" s="20">
        <v>1066000</v>
      </c>
      <c r="D55" s="20"/>
      <c r="E55" s="20"/>
      <c r="F55" s="20"/>
      <c r="G55" s="29">
        <f t="shared" si="0"/>
        <v>1066000</v>
      </c>
    </row>
    <row r="56" spans="1:7" x14ac:dyDescent="0.25">
      <c r="A56" s="21" t="s">
        <v>1013</v>
      </c>
      <c r="B56" s="20" t="s">
        <v>1014</v>
      </c>
      <c r="C56" s="20"/>
      <c r="D56" s="20">
        <v>8989615</v>
      </c>
      <c r="E56" s="20"/>
      <c r="F56" s="20"/>
      <c r="G56" s="29">
        <f t="shared" si="0"/>
        <v>8989615</v>
      </c>
    </row>
    <row r="57" spans="1:7" x14ac:dyDescent="0.25">
      <c r="A57" s="21" t="s">
        <v>1015</v>
      </c>
      <c r="B57" s="20" t="s">
        <v>1016</v>
      </c>
      <c r="C57" s="20">
        <v>4387000</v>
      </c>
      <c r="D57" s="20"/>
      <c r="E57" s="20"/>
      <c r="F57" s="20"/>
      <c r="G57" s="29">
        <f t="shared" si="0"/>
        <v>4387000</v>
      </c>
    </row>
    <row r="58" spans="1:7" x14ac:dyDescent="0.25">
      <c r="A58" s="21" t="s">
        <v>1017</v>
      </c>
      <c r="B58" s="20" t="s">
        <v>1018</v>
      </c>
      <c r="C58" s="20">
        <v>3526000</v>
      </c>
      <c r="D58" s="20"/>
      <c r="E58" s="20"/>
      <c r="F58" s="20"/>
      <c r="G58" s="29">
        <f t="shared" si="0"/>
        <v>3526000</v>
      </c>
    </row>
    <row r="59" spans="1:7" x14ac:dyDescent="0.25">
      <c r="A59" s="21" t="s">
        <v>1019</v>
      </c>
      <c r="B59" s="20" t="s">
        <v>1020</v>
      </c>
      <c r="C59" s="20">
        <v>1312000</v>
      </c>
      <c r="D59" s="20"/>
      <c r="E59" s="20"/>
      <c r="F59" s="20"/>
      <c r="G59" s="29">
        <f t="shared" si="0"/>
        <v>1312000</v>
      </c>
    </row>
    <row r="60" spans="1:7" x14ac:dyDescent="0.25">
      <c r="A60" s="21" t="s">
        <v>1021</v>
      </c>
      <c r="B60" s="20" t="s">
        <v>1022</v>
      </c>
      <c r="C60" s="20">
        <v>27060000</v>
      </c>
      <c r="D60" s="20"/>
      <c r="E60" s="20"/>
      <c r="F60" s="20"/>
      <c r="G60" s="29">
        <f t="shared" si="0"/>
        <v>27060000</v>
      </c>
    </row>
    <row r="61" spans="1:7" x14ac:dyDescent="0.25">
      <c r="A61" s="21" t="s">
        <v>1023</v>
      </c>
      <c r="B61" s="20" t="s">
        <v>1024</v>
      </c>
      <c r="C61" s="20">
        <v>2870000</v>
      </c>
      <c r="D61" s="20"/>
      <c r="E61" s="20"/>
      <c r="F61" s="20"/>
      <c r="G61" s="29">
        <f t="shared" si="0"/>
        <v>2870000</v>
      </c>
    </row>
    <row r="62" spans="1:7" x14ac:dyDescent="0.25">
      <c r="A62" s="21" t="s">
        <v>1025</v>
      </c>
      <c r="B62" s="20" t="s">
        <v>1026</v>
      </c>
      <c r="C62" s="20">
        <v>205000</v>
      </c>
      <c r="D62" s="20"/>
      <c r="E62" s="20"/>
      <c r="F62" s="20"/>
      <c r="G62" s="29">
        <f t="shared" si="0"/>
        <v>205000</v>
      </c>
    </row>
    <row r="63" spans="1:7" x14ac:dyDescent="0.25">
      <c r="A63" s="21" t="s">
        <v>1027</v>
      </c>
      <c r="B63" s="20" t="s">
        <v>1028</v>
      </c>
      <c r="C63" s="20">
        <v>984000</v>
      </c>
      <c r="D63" s="20"/>
      <c r="E63" s="20"/>
      <c r="F63" s="20"/>
      <c r="G63" s="29">
        <f t="shared" si="0"/>
        <v>984000</v>
      </c>
    </row>
    <row r="64" spans="1:7" x14ac:dyDescent="0.25">
      <c r="A64" s="21" t="s">
        <v>1029</v>
      </c>
      <c r="B64" s="20" t="s">
        <v>1030</v>
      </c>
      <c r="C64" s="20">
        <v>25197835</v>
      </c>
      <c r="D64" s="20"/>
      <c r="E64" s="20"/>
      <c r="F64" s="20"/>
      <c r="G64" s="29">
        <f t="shared" si="0"/>
        <v>25197835</v>
      </c>
    </row>
    <row r="65" spans="1:7" x14ac:dyDescent="0.25">
      <c r="A65" s="21" t="s">
        <v>1031</v>
      </c>
      <c r="B65" s="20" t="s">
        <v>1032</v>
      </c>
      <c r="C65" s="20">
        <v>1513300</v>
      </c>
      <c r="D65" s="20"/>
      <c r="E65" s="20"/>
      <c r="F65" s="20"/>
      <c r="G65" s="29">
        <f t="shared" si="0"/>
        <v>1513300</v>
      </c>
    </row>
    <row r="66" spans="1:7" x14ac:dyDescent="0.25">
      <c r="A66" s="21" t="s">
        <v>1033</v>
      </c>
      <c r="B66" s="20" t="s">
        <v>1034</v>
      </c>
      <c r="C66" s="20">
        <v>2501000</v>
      </c>
      <c r="D66" s="20"/>
      <c r="E66" s="20"/>
      <c r="F66" s="20"/>
      <c r="G66" s="29">
        <f t="shared" si="0"/>
        <v>2501000</v>
      </c>
    </row>
    <row r="67" spans="1:7" x14ac:dyDescent="0.25">
      <c r="A67" s="21" t="s">
        <v>1035</v>
      </c>
      <c r="B67" s="20" t="s">
        <v>1036</v>
      </c>
      <c r="C67" s="20">
        <v>5380000</v>
      </c>
      <c r="D67" s="20"/>
      <c r="E67" s="20"/>
      <c r="F67" s="20"/>
      <c r="G67" s="29">
        <f t="shared" si="0"/>
        <v>5380000</v>
      </c>
    </row>
    <row r="68" spans="1:7" x14ac:dyDescent="0.25">
      <c r="A68" s="21" t="s">
        <v>1037</v>
      </c>
      <c r="B68" s="20" t="s">
        <v>1038</v>
      </c>
      <c r="C68" s="20">
        <v>6120000</v>
      </c>
      <c r="D68" s="20"/>
      <c r="E68" s="20"/>
      <c r="F68" s="20"/>
      <c r="G68" s="29">
        <f t="shared" si="0"/>
        <v>6120000</v>
      </c>
    </row>
    <row r="69" spans="1:7" x14ac:dyDescent="0.25">
      <c r="A69" s="21" t="s">
        <v>1039</v>
      </c>
      <c r="B69" s="20" t="s">
        <v>1040</v>
      </c>
      <c r="C69" s="20">
        <v>1189000</v>
      </c>
      <c r="D69" s="20"/>
      <c r="E69" s="20"/>
      <c r="F69" s="20"/>
      <c r="G69" s="29">
        <f t="shared" si="0"/>
        <v>1189000</v>
      </c>
    </row>
    <row r="70" spans="1:7" x14ac:dyDescent="0.25">
      <c r="A70" s="21" t="s">
        <v>1041</v>
      </c>
      <c r="B70" s="20" t="s">
        <v>1042</v>
      </c>
      <c r="C70" s="20">
        <v>285000</v>
      </c>
      <c r="D70" s="20"/>
      <c r="E70" s="20"/>
      <c r="F70" s="20"/>
      <c r="G70" s="29">
        <f t="shared" si="0"/>
        <v>285000</v>
      </c>
    </row>
    <row r="71" spans="1:7" x14ac:dyDescent="0.25">
      <c r="A71" s="21" t="s">
        <v>1043</v>
      </c>
      <c r="B71" s="20" t="s">
        <v>1044</v>
      </c>
      <c r="C71" s="20">
        <v>164000</v>
      </c>
      <c r="D71" s="20"/>
      <c r="E71" s="20"/>
      <c r="F71" s="20"/>
      <c r="G71" s="29">
        <f t="shared" si="0"/>
        <v>164000</v>
      </c>
    </row>
    <row r="72" spans="1:7" x14ac:dyDescent="0.25">
      <c r="A72" s="21" t="s">
        <v>1045</v>
      </c>
      <c r="B72" s="20" t="s">
        <v>1046</v>
      </c>
      <c r="C72" s="20">
        <v>2214000</v>
      </c>
      <c r="D72" s="20"/>
      <c r="E72" s="20"/>
      <c r="F72" s="20"/>
      <c r="G72" s="29">
        <f t="shared" si="0"/>
        <v>2214000</v>
      </c>
    </row>
    <row r="73" spans="1:7" x14ac:dyDescent="0.25">
      <c r="A73" s="21" t="s">
        <v>1047</v>
      </c>
      <c r="B73" s="20" t="s">
        <v>1048</v>
      </c>
      <c r="C73" s="20">
        <v>1508000</v>
      </c>
      <c r="D73" s="20"/>
      <c r="E73" s="20"/>
      <c r="F73" s="20"/>
      <c r="G73" s="29">
        <f t="shared" si="0"/>
        <v>1508000</v>
      </c>
    </row>
    <row r="74" spans="1:7" x14ac:dyDescent="0.25">
      <c r="A74" s="21" t="s">
        <v>1049</v>
      </c>
      <c r="B74" s="20" t="s">
        <v>1050</v>
      </c>
      <c r="C74" s="20">
        <v>2173000</v>
      </c>
      <c r="D74" s="20"/>
      <c r="E74" s="20"/>
      <c r="F74" s="20"/>
      <c r="G74" s="29">
        <f t="shared" si="0"/>
        <v>2173000</v>
      </c>
    </row>
    <row r="75" spans="1:7" x14ac:dyDescent="0.25">
      <c r="A75" s="21" t="s">
        <v>1051</v>
      </c>
      <c r="B75" s="20" t="s">
        <v>1052</v>
      </c>
      <c r="C75" s="20">
        <v>2091000</v>
      </c>
      <c r="D75" s="20"/>
      <c r="E75" s="20"/>
      <c r="F75" s="20"/>
      <c r="G75" s="29">
        <f t="shared" ref="G75:G138" si="1">C75+D75+E75</f>
        <v>2091000</v>
      </c>
    </row>
    <row r="76" spans="1:7" x14ac:dyDescent="0.25">
      <c r="A76" s="21" t="s">
        <v>1053</v>
      </c>
      <c r="B76" s="20" t="s">
        <v>1054</v>
      </c>
      <c r="C76" s="20">
        <v>1435000</v>
      </c>
      <c r="D76" s="20"/>
      <c r="E76" s="20"/>
      <c r="F76" s="20"/>
      <c r="G76" s="29">
        <f t="shared" si="1"/>
        <v>1435000</v>
      </c>
    </row>
    <row r="77" spans="1:7" x14ac:dyDescent="0.25">
      <c r="A77" s="21" t="s">
        <v>1055</v>
      </c>
      <c r="B77" s="20" t="s">
        <v>1056</v>
      </c>
      <c r="C77" s="20">
        <v>2993000</v>
      </c>
      <c r="D77" s="20"/>
      <c r="E77" s="20"/>
      <c r="F77" s="20"/>
      <c r="G77" s="29">
        <f t="shared" si="1"/>
        <v>2993000</v>
      </c>
    </row>
    <row r="78" spans="1:7" x14ac:dyDescent="0.25">
      <c r="A78" s="21" t="s">
        <v>1057</v>
      </c>
      <c r="B78" s="20" t="s">
        <v>1058</v>
      </c>
      <c r="C78" s="20">
        <v>3157000</v>
      </c>
      <c r="D78" s="20"/>
      <c r="E78" s="20"/>
      <c r="F78" s="20"/>
      <c r="G78" s="29">
        <f t="shared" si="1"/>
        <v>3157000</v>
      </c>
    </row>
    <row r="79" spans="1:7" x14ac:dyDescent="0.25">
      <c r="A79" s="21" t="s">
        <v>1059</v>
      </c>
      <c r="B79" s="20" t="s">
        <v>1060</v>
      </c>
      <c r="C79" s="20">
        <v>2706000</v>
      </c>
      <c r="D79" s="20"/>
      <c r="E79" s="20"/>
      <c r="F79" s="20"/>
      <c r="G79" s="29">
        <f t="shared" si="1"/>
        <v>2706000</v>
      </c>
    </row>
    <row r="80" spans="1:7" x14ac:dyDescent="0.25">
      <c r="A80" s="21" t="s">
        <v>1061</v>
      </c>
      <c r="B80" s="20" t="s">
        <v>1062</v>
      </c>
      <c r="C80" s="20">
        <v>3034000</v>
      </c>
      <c r="D80" s="20"/>
      <c r="E80" s="20"/>
      <c r="F80" s="20"/>
      <c r="G80" s="29">
        <f t="shared" si="1"/>
        <v>3034000</v>
      </c>
    </row>
    <row r="81" spans="1:7" x14ac:dyDescent="0.25">
      <c r="A81" s="21" t="s">
        <v>1063</v>
      </c>
      <c r="B81" s="20" t="s">
        <v>1064</v>
      </c>
      <c r="C81" s="20">
        <v>2050000</v>
      </c>
      <c r="D81" s="20"/>
      <c r="E81" s="20"/>
      <c r="F81" s="20"/>
      <c r="G81" s="29">
        <f t="shared" si="1"/>
        <v>2050000</v>
      </c>
    </row>
    <row r="82" spans="1:7" x14ac:dyDescent="0.25">
      <c r="A82" s="21" t="s">
        <v>1065</v>
      </c>
      <c r="B82" s="20" t="s">
        <v>1066</v>
      </c>
      <c r="C82" s="20">
        <v>2173000</v>
      </c>
      <c r="D82" s="20"/>
      <c r="E82" s="20"/>
      <c r="F82" s="20"/>
      <c r="G82" s="29">
        <f t="shared" si="1"/>
        <v>2173000</v>
      </c>
    </row>
    <row r="83" spans="1:7" x14ac:dyDescent="0.25">
      <c r="A83" s="21" t="s">
        <v>1067</v>
      </c>
      <c r="B83" s="20" t="s">
        <v>1068</v>
      </c>
      <c r="C83" s="20">
        <v>2706000</v>
      </c>
      <c r="D83" s="20"/>
      <c r="E83" s="20"/>
      <c r="F83" s="20"/>
      <c r="G83" s="29">
        <f t="shared" si="1"/>
        <v>2706000</v>
      </c>
    </row>
    <row r="84" spans="1:7" x14ac:dyDescent="0.25">
      <c r="A84" s="21" t="s">
        <v>1069</v>
      </c>
      <c r="B84" s="20" t="s">
        <v>1070</v>
      </c>
      <c r="C84" s="20">
        <v>3000000</v>
      </c>
      <c r="D84" s="20"/>
      <c r="E84" s="20"/>
      <c r="F84" s="20"/>
      <c r="G84" s="29">
        <f t="shared" si="1"/>
        <v>3000000</v>
      </c>
    </row>
    <row r="85" spans="1:7" x14ac:dyDescent="0.25">
      <c r="A85" s="21" t="s">
        <v>1071</v>
      </c>
      <c r="B85" s="20" t="s">
        <v>1072</v>
      </c>
      <c r="C85" s="20">
        <v>2870000</v>
      </c>
      <c r="D85" s="20"/>
      <c r="E85" s="20"/>
      <c r="F85" s="20"/>
      <c r="G85" s="29">
        <f t="shared" si="1"/>
        <v>2870000</v>
      </c>
    </row>
    <row r="86" spans="1:7" x14ac:dyDescent="0.25">
      <c r="A86" s="21" t="s">
        <v>1073</v>
      </c>
      <c r="B86" s="20" t="s">
        <v>1074</v>
      </c>
      <c r="C86" s="20">
        <v>2255000</v>
      </c>
      <c r="D86" s="20"/>
      <c r="E86" s="20"/>
      <c r="F86" s="20"/>
      <c r="G86" s="29">
        <f t="shared" si="1"/>
        <v>2255000</v>
      </c>
    </row>
    <row r="87" spans="1:7" x14ac:dyDescent="0.25">
      <c r="A87" s="21" t="s">
        <v>1075</v>
      </c>
      <c r="B87" s="20" t="s">
        <v>1076</v>
      </c>
      <c r="C87" s="20">
        <v>3526000</v>
      </c>
      <c r="D87" s="20"/>
      <c r="E87" s="20"/>
      <c r="F87" s="20"/>
      <c r="G87" s="29">
        <f t="shared" si="1"/>
        <v>3526000</v>
      </c>
    </row>
    <row r="88" spans="1:7" x14ac:dyDescent="0.25">
      <c r="A88" s="21" t="s">
        <v>1077</v>
      </c>
      <c r="B88" s="20" t="s">
        <v>1078</v>
      </c>
      <c r="C88" s="20">
        <v>2132000</v>
      </c>
      <c r="D88" s="20"/>
      <c r="E88" s="20"/>
      <c r="F88" s="20"/>
      <c r="G88" s="29">
        <f t="shared" si="1"/>
        <v>2132000</v>
      </c>
    </row>
    <row r="89" spans="1:7" x14ac:dyDescent="0.25">
      <c r="A89" s="21" t="s">
        <v>1079</v>
      </c>
      <c r="B89" s="20" t="s">
        <v>1080</v>
      </c>
      <c r="C89" s="20">
        <v>1700000</v>
      </c>
      <c r="D89" s="20"/>
      <c r="E89" s="20"/>
      <c r="F89" s="20"/>
      <c r="G89" s="29">
        <f t="shared" si="1"/>
        <v>1700000</v>
      </c>
    </row>
    <row r="90" spans="1:7" x14ac:dyDescent="0.25">
      <c r="A90" s="21" t="s">
        <v>1081</v>
      </c>
      <c r="B90" s="20" t="s">
        <v>1082</v>
      </c>
      <c r="C90" s="20">
        <v>1599000</v>
      </c>
      <c r="D90" s="20"/>
      <c r="E90" s="20"/>
      <c r="F90" s="20"/>
      <c r="G90" s="29">
        <f t="shared" si="1"/>
        <v>1599000</v>
      </c>
    </row>
    <row r="91" spans="1:7" x14ac:dyDescent="0.25">
      <c r="A91" s="21" t="s">
        <v>1083</v>
      </c>
      <c r="B91" s="20" t="s">
        <v>1084</v>
      </c>
      <c r="C91" s="20">
        <v>2870000</v>
      </c>
      <c r="D91" s="20"/>
      <c r="E91" s="20"/>
      <c r="F91" s="20"/>
      <c r="G91" s="29">
        <f t="shared" si="1"/>
        <v>2870000</v>
      </c>
    </row>
    <row r="92" spans="1:7" x14ac:dyDescent="0.25">
      <c r="A92" s="21" t="s">
        <v>1085</v>
      </c>
      <c r="B92" s="20" t="s">
        <v>1086</v>
      </c>
      <c r="C92" s="20">
        <v>3280000</v>
      </c>
      <c r="D92" s="20"/>
      <c r="E92" s="20"/>
      <c r="F92" s="20"/>
      <c r="G92" s="29">
        <f t="shared" si="1"/>
        <v>3280000</v>
      </c>
    </row>
    <row r="93" spans="1:7" x14ac:dyDescent="0.25">
      <c r="A93" s="21" t="s">
        <v>1087</v>
      </c>
      <c r="B93" s="20" t="s">
        <v>1088</v>
      </c>
      <c r="C93" s="20">
        <v>3795000</v>
      </c>
      <c r="D93" s="20"/>
      <c r="E93" s="20"/>
      <c r="F93" s="20"/>
      <c r="G93" s="29">
        <f t="shared" si="1"/>
        <v>3795000</v>
      </c>
    </row>
    <row r="94" spans="1:7" x14ac:dyDescent="0.25">
      <c r="A94" s="21" t="s">
        <v>1089</v>
      </c>
      <c r="B94" s="20" t="s">
        <v>1090</v>
      </c>
      <c r="C94" s="20">
        <v>2730500</v>
      </c>
      <c r="D94" s="20"/>
      <c r="E94" s="20"/>
      <c r="F94" s="20"/>
      <c r="G94" s="29">
        <f t="shared" si="1"/>
        <v>2730500</v>
      </c>
    </row>
    <row r="95" spans="1:7" x14ac:dyDescent="0.25">
      <c r="A95" s="21" t="s">
        <v>1091</v>
      </c>
      <c r="B95" s="20" t="s">
        <v>1092</v>
      </c>
      <c r="C95" s="20">
        <v>3600000</v>
      </c>
      <c r="D95" s="20"/>
      <c r="E95" s="20"/>
      <c r="F95" s="20"/>
      <c r="G95" s="29">
        <f t="shared" si="1"/>
        <v>3600000</v>
      </c>
    </row>
    <row r="96" spans="1:7" x14ac:dyDescent="0.25">
      <c r="A96" s="21" t="s">
        <v>1093</v>
      </c>
      <c r="B96" s="20" t="s">
        <v>1094</v>
      </c>
      <c r="C96" s="20">
        <v>1700000</v>
      </c>
      <c r="D96" s="20"/>
      <c r="E96" s="20"/>
      <c r="F96" s="20"/>
      <c r="G96" s="29">
        <f t="shared" si="1"/>
        <v>1700000</v>
      </c>
    </row>
    <row r="97" spans="1:7" x14ac:dyDescent="0.25">
      <c r="A97" s="21" t="s">
        <v>1095</v>
      </c>
      <c r="B97" s="20" t="s">
        <v>1096</v>
      </c>
      <c r="C97" s="20">
        <v>3565000</v>
      </c>
      <c r="D97" s="20"/>
      <c r="E97" s="20"/>
      <c r="F97" s="20"/>
      <c r="G97" s="29">
        <f t="shared" si="1"/>
        <v>3565000</v>
      </c>
    </row>
    <row r="98" spans="1:7" x14ac:dyDescent="0.25">
      <c r="A98" s="21" t="s">
        <v>1097</v>
      </c>
      <c r="B98" s="20" t="s">
        <v>1098</v>
      </c>
      <c r="C98" s="20">
        <v>1435000</v>
      </c>
      <c r="D98" s="20"/>
      <c r="E98" s="20"/>
      <c r="F98" s="20"/>
      <c r="G98" s="29">
        <f t="shared" si="1"/>
        <v>1435000</v>
      </c>
    </row>
    <row r="99" spans="1:7" x14ac:dyDescent="0.25">
      <c r="A99" s="21" t="s">
        <v>1099</v>
      </c>
      <c r="B99" s="20" t="s">
        <v>1100</v>
      </c>
      <c r="C99" s="20">
        <v>2706000</v>
      </c>
      <c r="D99" s="20"/>
      <c r="E99" s="20"/>
      <c r="F99" s="20"/>
      <c r="G99" s="29">
        <f t="shared" si="1"/>
        <v>2706000</v>
      </c>
    </row>
    <row r="100" spans="1:7" x14ac:dyDescent="0.25">
      <c r="A100" s="21" t="s">
        <v>1101</v>
      </c>
      <c r="B100" s="20" t="s">
        <v>1102</v>
      </c>
      <c r="C100" s="20">
        <v>7328000</v>
      </c>
      <c r="D100" s="20"/>
      <c r="E100" s="20"/>
      <c r="F100" s="20"/>
      <c r="G100" s="29">
        <f t="shared" si="1"/>
        <v>7328000</v>
      </c>
    </row>
    <row r="101" spans="1:7" x14ac:dyDescent="0.25">
      <c r="A101" s="21" t="s">
        <v>1103</v>
      </c>
      <c r="B101" s="20" t="s">
        <v>1104</v>
      </c>
      <c r="C101" s="20">
        <v>3403000</v>
      </c>
      <c r="D101" s="20"/>
      <c r="E101" s="20"/>
      <c r="F101" s="20"/>
      <c r="G101" s="29">
        <f t="shared" si="1"/>
        <v>3403000</v>
      </c>
    </row>
    <row r="102" spans="1:7" x14ac:dyDescent="0.25">
      <c r="A102" s="21" t="s">
        <v>1105</v>
      </c>
      <c r="B102" s="20" t="s">
        <v>1106</v>
      </c>
      <c r="C102" s="20">
        <v>1722000</v>
      </c>
      <c r="D102" s="20"/>
      <c r="E102" s="20"/>
      <c r="F102" s="20"/>
      <c r="G102" s="29">
        <f t="shared" si="1"/>
        <v>1722000</v>
      </c>
    </row>
    <row r="103" spans="1:7" x14ac:dyDescent="0.25">
      <c r="A103" s="21" t="s">
        <v>1107</v>
      </c>
      <c r="B103" s="20" t="s">
        <v>1108</v>
      </c>
      <c r="C103" s="20">
        <v>2542000</v>
      </c>
      <c r="D103" s="20"/>
      <c r="E103" s="20"/>
      <c r="F103" s="20"/>
      <c r="G103" s="29">
        <f t="shared" si="1"/>
        <v>2542000</v>
      </c>
    </row>
    <row r="104" spans="1:7" x14ac:dyDescent="0.25">
      <c r="A104" s="21" t="s">
        <v>1109</v>
      </c>
      <c r="B104" s="20" t="s">
        <v>1110</v>
      </c>
      <c r="C104" s="20">
        <v>4441000</v>
      </c>
      <c r="D104" s="20"/>
      <c r="E104" s="20"/>
      <c r="F104" s="20"/>
      <c r="G104" s="29">
        <f t="shared" si="1"/>
        <v>4441000</v>
      </c>
    </row>
    <row r="105" spans="1:7" x14ac:dyDescent="0.25">
      <c r="A105" s="21" t="s">
        <v>1111</v>
      </c>
      <c r="B105" s="20" t="s">
        <v>1112</v>
      </c>
      <c r="C105" s="20">
        <v>2911000</v>
      </c>
      <c r="D105" s="20"/>
      <c r="E105" s="20"/>
      <c r="F105" s="20"/>
      <c r="G105" s="29">
        <f t="shared" si="1"/>
        <v>2911000</v>
      </c>
    </row>
    <row r="106" spans="1:7" x14ac:dyDescent="0.25">
      <c r="A106" s="21" t="s">
        <v>1113</v>
      </c>
      <c r="B106" s="20" t="s">
        <v>1114</v>
      </c>
      <c r="C106" s="20">
        <v>3145000</v>
      </c>
      <c r="D106" s="20"/>
      <c r="E106" s="20"/>
      <c r="F106" s="20"/>
      <c r="G106" s="29">
        <f t="shared" si="1"/>
        <v>3145000</v>
      </c>
    </row>
    <row r="107" spans="1:7" x14ac:dyDescent="0.25">
      <c r="A107" s="21" t="s">
        <v>1115</v>
      </c>
      <c r="B107" s="20" t="s">
        <v>1116</v>
      </c>
      <c r="C107" s="20">
        <v>1394000</v>
      </c>
      <c r="D107" s="20"/>
      <c r="E107" s="20"/>
      <c r="F107" s="20"/>
      <c r="G107" s="29">
        <f t="shared" si="1"/>
        <v>1394000</v>
      </c>
    </row>
    <row r="108" spans="1:7" x14ac:dyDescent="0.25">
      <c r="A108" s="21" t="s">
        <v>1117</v>
      </c>
      <c r="B108" s="20" t="s">
        <v>1118</v>
      </c>
      <c r="C108" s="20">
        <v>287000</v>
      </c>
      <c r="D108" s="20"/>
      <c r="E108" s="20"/>
      <c r="F108" s="20"/>
      <c r="G108" s="29">
        <f t="shared" si="1"/>
        <v>287000</v>
      </c>
    </row>
    <row r="109" spans="1:7" x14ac:dyDescent="0.25">
      <c r="A109" s="21" t="s">
        <v>1119</v>
      </c>
      <c r="B109" s="20" t="s">
        <v>1120</v>
      </c>
      <c r="C109" s="20">
        <v>2050000</v>
      </c>
      <c r="D109" s="20"/>
      <c r="E109" s="20"/>
      <c r="F109" s="20"/>
      <c r="G109" s="29">
        <f t="shared" si="1"/>
        <v>2050000</v>
      </c>
    </row>
    <row r="110" spans="1:7" x14ac:dyDescent="0.25">
      <c r="A110" s="21" t="s">
        <v>1121</v>
      </c>
      <c r="B110" s="20" t="s">
        <v>1122</v>
      </c>
      <c r="C110" s="20">
        <v>615000</v>
      </c>
      <c r="D110" s="20"/>
      <c r="E110" s="20"/>
      <c r="F110" s="20"/>
      <c r="G110" s="29">
        <f t="shared" si="1"/>
        <v>615000</v>
      </c>
    </row>
    <row r="111" spans="1:7" x14ac:dyDescent="0.25">
      <c r="A111" s="21" t="s">
        <v>1123</v>
      </c>
      <c r="B111" s="20" t="s">
        <v>1124</v>
      </c>
      <c r="C111" s="20">
        <v>1517000</v>
      </c>
      <c r="D111" s="20"/>
      <c r="E111" s="20"/>
      <c r="F111" s="20"/>
      <c r="G111" s="29">
        <f t="shared" si="1"/>
        <v>1517000</v>
      </c>
    </row>
    <row r="112" spans="1:7" x14ac:dyDescent="0.25">
      <c r="A112" s="21" t="s">
        <v>1125</v>
      </c>
      <c r="B112" s="20" t="s">
        <v>1126</v>
      </c>
      <c r="C112" s="20">
        <v>1520000</v>
      </c>
      <c r="D112" s="20"/>
      <c r="E112" s="20"/>
      <c r="F112" s="20"/>
      <c r="G112" s="29">
        <f t="shared" si="1"/>
        <v>1520000</v>
      </c>
    </row>
    <row r="113" spans="1:7" x14ac:dyDescent="0.25">
      <c r="A113" s="21" t="s">
        <v>1127</v>
      </c>
      <c r="B113" s="20" t="s">
        <v>1128</v>
      </c>
      <c r="C113" s="20">
        <v>2501000</v>
      </c>
      <c r="D113" s="20"/>
      <c r="E113" s="20"/>
      <c r="F113" s="20"/>
      <c r="G113" s="29">
        <f t="shared" si="1"/>
        <v>2501000</v>
      </c>
    </row>
    <row r="114" spans="1:7" x14ac:dyDescent="0.25">
      <c r="A114" s="21" t="s">
        <v>1129</v>
      </c>
      <c r="B114" s="20" t="s">
        <v>1130</v>
      </c>
      <c r="C114" s="20">
        <v>1595000</v>
      </c>
      <c r="D114" s="20"/>
      <c r="E114" s="20"/>
      <c r="F114" s="20"/>
      <c r="G114" s="29">
        <f t="shared" si="1"/>
        <v>1595000</v>
      </c>
    </row>
    <row r="115" spans="1:7" x14ac:dyDescent="0.25">
      <c r="A115" s="21" t="s">
        <v>1131</v>
      </c>
      <c r="B115" s="20" t="s">
        <v>1132</v>
      </c>
      <c r="C115" s="20">
        <v>1100000</v>
      </c>
      <c r="D115" s="20"/>
      <c r="E115" s="20"/>
      <c r="F115" s="20"/>
      <c r="G115" s="29">
        <f t="shared" si="1"/>
        <v>1100000</v>
      </c>
    </row>
    <row r="116" spans="1:7" x14ac:dyDescent="0.25">
      <c r="A116" s="21" t="s">
        <v>1133</v>
      </c>
      <c r="B116" s="20" t="s">
        <v>1134</v>
      </c>
      <c r="C116" s="20">
        <v>2460000</v>
      </c>
      <c r="D116" s="20"/>
      <c r="E116" s="20"/>
      <c r="F116" s="20"/>
      <c r="G116" s="29">
        <f t="shared" si="1"/>
        <v>2460000</v>
      </c>
    </row>
    <row r="117" spans="1:7" x14ac:dyDescent="0.25">
      <c r="A117" s="21" t="s">
        <v>1135</v>
      </c>
      <c r="B117" s="20" t="s">
        <v>1136</v>
      </c>
      <c r="C117" s="20">
        <v>1476000</v>
      </c>
      <c r="D117" s="20"/>
      <c r="E117" s="20"/>
      <c r="F117" s="20"/>
      <c r="G117" s="29">
        <f t="shared" si="1"/>
        <v>1476000</v>
      </c>
    </row>
    <row r="118" spans="1:7" x14ac:dyDescent="0.25">
      <c r="A118" s="21" t="s">
        <v>1137</v>
      </c>
      <c r="B118" s="20" t="s">
        <v>1138</v>
      </c>
      <c r="C118" s="20">
        <v>738000</v>
      </c>
      <c r="D118" s="20"/>
      <c r="E118" s="20"/>
      <c r="F118" s="20"/>
      <c r="G118" s="29">
        <f t="shared" si="1"/>
        <v>738000</v>
      </c>
    </row>
    <row r="119" spans="1:7" x14ac:dyDescent="0.25">
      <c r="A119" s="21" t="s">
        <v>1139</v>
      </c>
      <c r="B119" s="20" t="s">
        <v>1140</v>
      </c>
      <c r="C119" s="20">
        <v>2337000</v>
      </c>
      <c r="D119" s="20"/>
      <c r="E119" s="20"/>
      <c r="F119" s="20"/>
      <c r="G119" s="29">
        <f t="shared" si="1"/>
        <v>2337000</v>
      </c>
    </row>
    <row r="120" spans="1:7" x14ac:dyDescent="0.25">
      <c r="A120" s="21" t="s">
        <v>1141</v>
      </c>
      <c r="B120" s="20" t="s">
        <v>1142</v>
      </c>
      <c r="C120" s="20">
        <v>615000</v>
      </c>
      <c r="D120" s="20"/>
      <c r="E120" s="20"/>
      <c r="F120" s="20"/>
      <c r="G120" s="29">
        <f t="shared" si="1"/>
        <v>615000</v>
      </c>
    </row>
    <row r="121" spans="1:7" x14ac:dyDescent="0.25">
      <c r="A121" s="21" t="s">
        <v>1143</v>
      </c>
      <c r="B121" s="20" t="s">
        <v>1144</v>
      </c>
      <c r="C121" s="20">
        <v>615000</v>
      </c>
      <c r="D121" s="20"/>
      <c r="E121" s="20"/>
      <c r="F121" s="20"/>
      <c r="G121" s="29">
        <f t="shared" si="1"/>
        <v>615000</v>
      </c>
    </row>
    <row r="122" spans="1:7" x14ac:dyDescent="0.25">
      <c r="A122" s="21" t="s">
        <v>1145</v>
      </c>
      <c r="B122" s="20" t="s">
        <v>1146</v>
      </c>
      <c r="C122" s="20">
        <v>2132000</v>
      </c>
      <c r="D122" s="20"/>
      <c r="E122" s="20"/>
      <c r="F122" s="20"/>
      <c r="G122" s="29">
        <f t="shared" si="1"/>
        <v>2132000</v>
      </c>
    </row>
    <row r="123" spans="1:7" x14ac:dyDescent="0.25">
      <c r="A123" s="21" t="s">
        <v>1147</v>
      </c>
      <c r="B123" s="20" t="s">
        <v>1148</v>
      </c>
      <c r="C123" s="20">
        <v>656000</v>
      </c>
      <c r="D123" s="20"/>
      <c r="E123" s="20"/>
      <c r="F123" s="20"/>
      <c r="G123" s="29">
        <f t="shared" si="1"/>
        <v>656000</v>
      </c>
    </row>
    <row r="124" spans="1:7" x14ac:dyDescent="0.25">
      <c r="A124" s="21" t="s">
        <v>1149</v>
      </c>
      <c r="B124" s="20" t="s">
        <v>1150</v>
      </c>
      <c r="C124" s="20">
        <v>1394000</v>
      </c>
      <c r="D124" s="20"/>
      <c r="E124" s="20">
        <v>2448000</v>
      </c>
      <c r="F124" s="20"/>
      <c r="G124" s="29">
        <f t="shared" si="1"/>
        <v>3842000</v>
      </c>
    </row>
    <row r="125" spans="1:7" x14ac:dyDescent="0.25">
      <c r="A125" s="21" t="s">
        <v>1151</v>
      </c>
      <c r="B125" s="20" t="s">
        <v>1152</v>
      </c>
      <c r="C125" s="20">
        <v>492000</v>
      </c>
      <c r="D125" s="20"/>
      <c r="E125" s="20">
        <v>907000</v>
      </c>
      <c r="F125" s="20"/>
      <c r="G125" s="29">
        <f t="shared" si="1"/>
        <v>1399000</v>
      </c>
    </row>
    <row r="126" spans="1:7" x14ac:dyDescent="0.25">
      <c r="A126" s="21" t="s">
        <v>1153</v>
      </c>
      <c r="B126" s="20" t="s">
        <v>1154</v>
      </c>
      <c r="C126" s="20">
        <v>1508000</v>
      </c>
      <c r="D126" s="20"/>
      <c r="E126" s="20"/>
      <c r="F126" s="20"/>
      <c r="G126" s="29">
        <f t="shared" si="1"/>
        <v>1508000</v>
      </c>
    </row>
    <row r="127" spans="1:7" x14ac:dyDescent="0.25">
      <c r="A127" s="21" t="s">
        <v>1155</v>
      </c>
      <c r="B127" s="20" t="s">
        <v>1156</v>
      </c>
      <c r="C127" s="20">
        <v>1972000</v>
      </c>
      <c r="D127" s="20"/>
      <c r="E127" s="20"/>
      <c r="F127" s="20"/>
      <c r="G127" s="29">
        <f t="shared" si="1"/>
        <v>1972000</v>
      </c>
    </row>
    <row r="128" spans="1:7" x14ac:dyDescent="0.25">
      <c r="A128" s="21" t="s">
        <v>1157</v>
      </c>
      <c r="B128" s="20" t="s">
        <v>1158</v>
      </c>
      <c r="C128" s="20">
        <v>1324000</v>
      </c>
      <c r="D128" s="20"/>
      <c r="E128" s="20"/>
      <c r="F128" s="20"/>
      <c r="G128" s="29">
        <f t="shared" si="1"/>
        <v>1324000</v>
      </c>
    </row>
    <row r="129" spans="1:7" x14ac:dyDescent="0.25">
      <c r="A129" s="21" t="s">
        <v>1159</v>
      </c>
      <c r="B129" s="20" t="s">
        <v>1160</v>
      </c>
      <c r="C129" s="20">
        <v>779000</v>
      </c>
      <c r="D129" s="20"/>
      <c r="E129" s="20"/>
      <c r="F129" s="20"/>
      <c r="G129" s="29">
        <f t="shared" si="1"/>
        <v>779000</v>
      </c>
    </row>
    <row r="130" spans="1:7" x14ac:dyDescent="0.25">
      <c r="A130" s="21" t="s">
        <v>1161</v>
      </c>
      <c r="B130" s="20" t="s">
        <v>1162</v>
      </c>
      <c r="C130" s="20">
        <v>779000</v>
      </c>
      <c r="D130" s="20"/>
      <c r="E130" s="20"/>
      <c r="F130" s="20"/>
      <c r="G130" s="29">
        <f t="shared" si="1"/>
        <v>779000</v>
      </c>
    </row>
    <row r="131" spans="1:7" x14ac:dyDescent="0.25">
      <c r="A131" s="21" t="s">
        <v>1163</v>
      </c>
      <c r="B131" s="20" t="s">
        <v>1164</v>
      </c>
      <c r="C131" s="20">
        <v>840000</v>
      </c>
      <c r="D131" s="20"/>
      <c r="E131" s="20"/>
      <c r="F131" s="20"/>
      <c r="G131" s="29">
        <f t="shared" si="1"/>
        <v>840000</v>
      </c>
    </row>
    <row r="132" spans="1:7" x14ac:dyDescent="0.25">
      <c r="A132" s="21" t="s">
        <v>1165</v>
      </c>
      <c r="B132" s="20" t="s">
        <v>1166</v>
      </c>
      <c r="C132" s="20">
        <v>779000</v>
      </c>
      <c r="D132" s="20"/>
      <c r="E132" s="20"/>
      <c r="F132" s="20"/>
      <c r="G132" s="29">
        <f t="shared" si="1"/>
        <v>779000</v>
      </c>
    </row>
    <row r="133" spans="1:7" x14ac:dyDescent="0.25">
      <c r="A133" s="21" t="s">
        <v>1167</v>
      </c>
      <c r="B133" s="20" t="s">
        <v>1168</v>
      </c>
      <c r="C133" s="20">
        <v>1107000</v>
      </c>
      <c r="D133" s="20"/>
      <c r="E133" s="20">
        <v>1957000</v>
      </c>
      <c r="F133" s="20"/>
      <c r="G133" s="29">
        <f t="shared" si="1"/>
        <v>3064000</v>
      </c>
    </row>
    <row r="134" spans="1:7" x14ac:dyDescent="0.25">
      <c r="A134" s="21" t="s">
        <v>1169</v>
      </c>
      <c r="B134" s="20" t="s">
        <v>1170</v>
      </c>
      <c r="C134" s="20">
        <v>1230000</v>
      </c>
      <c r="D134" s="20"/>
      <c r="E134" s="20">
        <v>1200000</v>
      </c>
      <c r="F134" s="20"/>
      <c r="G134" s="29">
        <f t="shared" si="1"/>
        <v>2430000</v>
      </c>
    </row>
    <row r="135" spans="1:7" x14ac:dyDescent="0.25">
      <c r="A135" s="21" t="s">
        <v>1171</v>
      </c>
      <c r="B135" s="20" t="s">
        <v>1172</v>
      </c>
      <c r="C135" s="20">
        <v>634000</v>
      </c>
      <c r="D135" s="20"/>
      <c r="E135" s="20">
        <v>2541000</v>
      </c>
      <c r="F135" s="20"/>
      <c r="G135" s="29">
        <f t="shared" si="1"/>
        <v>3175000</v>
      </c>
    </row>
    <row r="136" spans="1:7" x14ac:dyDescent="0.25">
      <c r="A136" s="21" t="s">
        <v>1173</v>
      </c>
      <c r="B136" s="20" t="s">
        <v>1174</v>
      </c>
      <c r="C136" s="20">
        <v>943000</v>
      </c>
      <c r="D136" s="20"/>
      <c r="E136" s="20"/>
      <c r="F136" s="20"/>
      <c r="G136" s="29">
        <f t="shared" si="1"/>
        <v>943000</v>
      </c>
    </row>
    <row r="137" spans="1:7" x14ac:dyDescent="0.25">
      <c r="A137" s="21" t="s">
        <v>1175</v>
      </c>
      <c r="B137" s="20" t="s">
        <v>1176</v>
      </c>
      <c r="C137" s="20">
        <v>2618176</v>
      </c>
      <c r="D137" s="20"/>
      <c r="E137" s="20"/>
      <c r="F137" s="20"/>
      <c r="G137" s="29">
        <f t="shared" si="1"/>
        <v>2618176</v>
      </c>
    </row>
    <row r="138" spans="1:7" x14ac:dyDescent="0.25">
      <c r="A138" s="21" t="s">
        <v>1177</v>
      </c>
      <c r="B138" s="20" t="s">
        <v>1178</v>
      </c>
      <c r="C138" s="20">
        <v>1517000</v>
      </c>
      <c r="D138" s="20"/>
      <c r="E138" s="20"/>
      <c r="F138" s="20"/>
      <c r="G138" s="29">
        <f t="shared" si="1"/>
        <v>1517000</v>
      </c>
    </row>
    <row r="139" spans="1:7" x14ac:dyDescent="0.25">
      <c r="A139" s="21" t="s">
        <v>1179</v>
      </c>
      <c r="B139" s="20" t="s">
        <v>1180</v>
      </c>
      <c r="C139" s="20">
        <v>533000</v>
      </c>
      <c r="D139" s="20"/>
      <c r="E139" s="20"/>
      <c r="F139" s="20"/>
      <c r="G139" s="29">
        <f t="shared" ref="G139:G202" si="2">C139+D139+E139</f>
        <v>533000</v>
      </c>
    </row>
    <row r="140" spans="1:7" x14ac:dyDescent="0.25">
      <c r="A140" s="21" t="s">
        <v>1181</v>
      </c>
      <c r="B140" s="20" t="s">
        <v>1182</v>
      </c>
      <c r="C140" s="20">
        <v>779000</v>
      </c>
      <c r="D140" s="20"/>
      <c r="E140" s="20"/>
      <c r="F140" s="20"/>
      <c r="G140" s="29">
        <f t="shared" si="2"/>
        <v>779000</v>
      </c>
    </row>
    <row r="141" spans="1:7" x14ac:dyDescent="0.25">
      <c r="A141" s="21" t="s">
        <v>1183</v>
      </c>
      <c r="B141" s="20" t="s">
        <v>1184</v>
      </c>
      <c r="C141" s="20">
        <v>1353000</v>
      </c>
      <c r="D141" s="20"/>
      <c r="E141" s="20"/>
      <c r="F141" s="20"/>
      <c r="G141" s="29">
        <f t="shared" si="2"/>
        <v>1353000</v>
      </c>
    </row>
    <row r="142" spans="1:7" x14ac:dyDescent="0.25">
      <c r="A142" s="21" t="s">
        <v>1185</v>
      </c>
      <c r="B142" s="20" t="s">
        <v>1186</v>
      </c>
      <c r="C142" s="20">
        <v>1435000</v>
      </c>
      <c r="D142" s="20"/>
      <c r="E142" s="20"/>
      <c r="F142" s="20"/>
      <c r="G142" s="29">
        <f t="shared" si="2"/>
        <v>1435000</v>
      </c>
    </row>
    <row r="143" spans="1:7" x14ac:dyDescent="0.25">
      <c r="A143" s="21" t="s">
        <v>1187</v>
      </c>
      <c r="B143" s="20" t="s">
        <v>1188</v>
      </c>
      <c r="C143" s="20">
        <v>13540227</v>
      </c>
      <c r="D143" s="20"/>
      <c r="E143" s="20"/>
      <c r="F143" s="20"/>
      <c r="G143" s="29">
        <f t="shared" si="2"/>
        <v>13540227</v>
      </c>
    </row>
    <row r="144" spans="1:7" x14ac:dyDescent="0.25">
      <c r="A144" s="21" t="s">
        <v>1189</v>
      </c>
      <c r="B144" s="20" t="s">
        <v>1190</v>
      </c>
      <c r="C144" s="20">
        <v>3330000</v>
      </c>
      <c r="D144" s="20"/>
      <c r="E144" s="20"/>
      <c r="F144" s="20"/>
      <c r="G144" s="29">
        <f t="shared" si="2"/>
        <v>3330000</v>
      </c>
    </row>
    <row r="145" spans="1:7" x14ac:dyDescent="0.25">
      <c r="A145" s="21" t="s">
        <v>1191</v>
      </c>
      <c r="B145" s="20" t="s">
        <v>1192</v>
      </c>
      <c r="C145" s="20">
        <v>2088000</v>
      </c>
      <c r="D145" s="20"/>
      <c r="E145" s="20"/>
      <c r="F145" s="20"/>
      <c r="G145" s="29">
        <f t="shared" si="2"/>
        <v>2088000</v>
      </c>
    </row>
    <row r="146" spans="1:7" x14ac:dyDescent="0.25">
      <c r="A146" s="21" t="s">
        <v>1193</v>
      </c>
      <c r="B146" s="20" t="s">
        <v>1194</v>
      </c>
      <c r="C146" s="20">
        <v>1624000</v>
      </c>
      <c r="D146" s="20"/>
      <c r="E146" s="20"/>
      <c r="F146" s="20"/>
      <c r="G146" s="29">
        <f t="shared" si="2"/>
        <v>1624000</v>
      </c>
    </row>
    <row r="147" spans="1:7" x14ac:dyDescent="0.25">
      <c r="A147" s="21" t="s">
        <v>1195</v>
      </c>
      <c r="B147" s="20" t="s">
        <v>1196</v>
      </c>
      <c r="C147" s="20">
        <v>2478000</v>
      </c>
      <c r="D147" s="20"/>
      <c r="E147" s="20"/>
      <c r="F147" s="20"/>
      <c r="G147" s="29">
        <f t="shared" si="2"/>
        <v>2478000</v>
      </c>
    </row>
    <row r="148" spans="1:7" x14ac:dyDescent="0.25">
      <c r="A148" s="21" t="s">
        <v>1197</v>
      </c>
      <c r="B148" s="20" t="s">
        <v>1198</v>
      </c>
      <c r="C148" s="20">
        <v>348000</v>
      </c>
      <c r="D148" s="20"/>
      <c r="E148" s="20"/>
      <c r="F148" s="20"/>
      <c r="G148" s="29">
        <f t="shared" si="2"/>
        <v>348000</v>
      </c>
    </row>
    <row r="149" spans="1:7" x14ac:dyDescent="0.25">
      <c r="A149" s="21" t="s">
        <v>1199</v>
      </c>
      <c r="B149" s="20" t="s">
        <v>1200</v>
      </c>
      <c r="C149" s="20">
        <v>1353000</v>
      </c>
      <c r="D149" s="20"/>
      <c r="E149" s="20"/>
      <c r="F149" s="20"/>
      <c r="G149" s="29">
        <f t="shared" si="2"/>
        <v>1353000</v>
      </c>
    </row>
    <row r="150" spans="1:7" x14ac:dyDescent="0.25">
      <c r="A150" s="21" t="s">
        <v>1201</v>
      </c>
      <c r="B150" s="20" t="s">
        <v>1202</v>
      </c>
      <c r="C150" s="20">
        <v>1435000</v>
      </c>
      <c r="D150" s="20"/>
      <c r="E150" s="20">
        <v>2305000</v>
      </c>
      <c r="F150" s="20"/>
      <c r="G150" s="29">
        <f t="shared" si="2"/>
        <v>3740000</v>
      </c>
    </row>
    <row r="151" spans="1:7" x14ac:dyDescent="0.25">
      <c r="A151" s="21" t="s">
        <v>1203</v>
      </c>
      <c r="B151" s="20" t="s">
        <v>1204</v>
      </c>
      <c r="C151" s="20">
        <v>1148000</v>
      </c>
      <c r="D151" s="20"/>
      <c r="E151" s="20"/>
      <c r="F151" s="20"/>
      <c r="G151" s="29">
        <f t="shared" si="2"/>
        <v>1148000</v>
      </c>
    </row>
    <row r="152" spans="1:7" x14ac:dyDescent="0.25">
      <c r="A152" s="21" t="s">
        <v>1205</v>
      </c>
      <c r="B152" s="20" t="s">
        <v>1206</v>
      </c>
      <c r="C152" s="20">
        <v>205000</v>
      </c>
      <c r="D152" s="20"/>
      <c r="E152" s="20"/>
      <c r="F152" s="20"/>
      <c r="G152" s="29">
        <f t="shared" si="2"/>
        <v>205000</v>
      </c>
    </row>
    <row r="153" spans="1:7" x14ac:dyDescent="0.25">
      <c r="A153" s="21" t="s">
        <v>1207</v>
      </c>
      <c r="B153" s="20" t="s">
        <v>1208</v>
      </c>
      <c r="C153" s="20">
        <v>123000</v>
      </c>
      <c r="D153" s="20"/>
      <c r="E153" s="20"/>
      <c r="F153" s="20"/>
      <c r="G153" s="29">
        <f t="shared" si="2"/>
        <v>123000</v>
      </c>
    </row>
    <row r="154" spans="1:7" x14ac:dyDescent="0.25">
      <c r="A154" s="21" t="s">
        <v>1209</v>
      </c>
      <c r="B154" s="20" t="s">
        <v>1210</v>
      </c>
      <c r="C154" s="20">
        <v>2823000</v>
      </c>
      <c r="D154" s="20"/>
      <c r="E154" s="20"/>
      <c r="F154" s="20"/>
      <c r="G154" s="29">
        <f t="shared" si="2"/>
        <v>2823000</v>
      </c>
    </row>
    <row r="155" spans="1:7" x14ac:dyDescent="0.25">
      <c r="A155" s="21" t="s">
        <v>1211</v>
      </c>
      <c r="B155" s="20" t="s">
        <v>1212</v>
      </c>
      <c r="C155" s="20">
        <v>1271000</v>
      </c>
      <c r="D155" s="20"/>
      <c r="E155" s="20"/>
      <c r="F155" s="20"/>
      <c r="G155" s="29">
        <f t="shared" si="2"/>
        <v>1271000</v>
      </c>
    </row>
    <row r="156" spans="1:7" x14ac:dyDescent="0.25">
      <c r="A156" s="21" t="s">
        <v>1213</v>
      </c>
      <c r="B156" s="20" t="s">
        <v>1214</v>
      </c>
      <c r="C156" s="20">
        <v>861000</v>
      </c>
      <c r="D156" s="20"/>
      <c r="E156" s="20"/>
      <c r="F156" s="20"/>
      <c r="G156" s="29">
        <f t="shared" si="2"/>
        <v>861000</v>
      </c>
    </row>
    <row r="157" spans="1:7" x14ac:dyDescent="0.25">
      <c r="A157" s="21" t="s">
        <v>1215</v>
      </c>
      <c r="B157" s="20" t="s">
        <v>1216</v>
      </c>
      <c r="C157" s="20">
        <v>1230000</v>
      </c>
      <c r="D157" s="20"/>
      <c r="E157" s="20"/>
      <c r="F157" s="20"/>
      <c r="G157" s="29">
        <f t="shared" si="2"/>
        <v>1230000</v>
      </c>
    </row>
    <row r="158" spans="1:7" x14ac:dyDescent="0.25">
      <c r="A158" s="21" t="s">
        <v>1217</v>
      </c>
      <c r="B158" s="20" t="s">
        <v>1218</v>
      </c>
      <c r="C158" s="20">
        <v>2132000</v>
      </c>
      <c r="D158" s="20"/>
      <c r="E158" s="20"/>
      <c r="F158" s="20"/>
      <c r="G158" s="29">
        <f t="shared" si="2"/>
        <v>2132000</v>
      </c>
    </row>
    <row r="159" spans="1:7" x14ac:dyDescent="0.25">
      <c r="A159" s="21" t="s">
        <v>1219</v>
      </c>
      <c r="B159" s="20" t="s">
        <v>1220</v>
      </c>
      <c r="C159" s="20">
        <v>738000</v>
      </c>
      <c r="D159" s="20"/>
      <c r="E159" s="20"/>
      <c r="F159" s="20"/>
      <c r="G159" s="29">
        <f t="shared" si="2"/>
        <v>738000</v>
      </c>
    </row>
    <row r="160" spans="1:7" x14ac:dyDescent="0.25">
      <c r="A160" s="21" t="s">
        <v>1221</v>
      </c>
      <c r="B160" s="20" t="s">
        <v>1222</v>
      </c>
      <c r="C160" s="20">
        <v>1394000</v>
      </c>
      <c r="D160" s="20"/>
      <c r="E160" s="20">
        <v>952000</v>
      </c>
      <c r="F160" s="20"/>
      <c r="G160" s="29">
        <f t="shared" si="2"/>
        <v>2346000</v>
      </c>
    </row>
    <row r="161" spans="1:7" x14ac:dyDescent="0.25">
      <c r="A161" s="21" t="s">
        <v>1223</v>
      </c>
      <c r="B161" s="20" t="s">
        <v>1224</v>
      </c>
      <c r="C161" s="20">
        <v>1312000</v>
      </c>
      <c r="D161" s="20"/>
      <c r="E161" s="20">
        <v>-7163554</v>
      </c>
      <c r="F161" s="20"/>
      <c r="G161" s="29">
        <f t="shared" si="2"/>
        <v>-5851554</v>
      </c>
    </row>
    <row r="162" spans="1:7" x14ac:dyDescent="0.25">
      <c r="A162" s="21" t="s">
        <v>1225</v>
      </c>
      <c r="B162" s="20" t="s">
        <v>1226</v>
      </c>
      <c r="C162" s="20">
        <v>571000</v>
      </c>
      <c r="D162" s="20"/>
      <c r="E162" s="20"/>
      <c r="F162" s="20"/>
      <c r="G162" s="29">
        <f t="shared" si="2"/>
        <v>571000</v>
      </c>
    </row>
    <row r="163" spans="1:7" x14ac:dyDescent="0.25">
      <c r="A163" s="21" t="s">
        <v>1227</v>
      </c>
      <c r="B163" s="20" t="s">
        <v>1228</v>
      </c>
      <c r="C163" s="20">
        <v>1517000</v>
      </c>
      <c r="D163" s="20"/>
      <c r="E163" s="20"/>
      <c r="F163" s="20"/>
      <c r="G163" s="29">
        <f t="shared" si="2"/>
        <v>1517000</v>
      </c>
    </row>
    <row r="164" spans="1:7" x14ac:dyDescent="0.25">
      <c r="A164" s="21" t="s">
        <v>1229</v>
      </c>
      <c r="B164" s="20" t="s">
        <v>1230</v>
      </c>
      <c r="C164" s="20">
        <v>574000</v>
      </c>
      <c r="D164" s="20"/>
      <c r="E164" s="20"/>
      <c r="F164" s="20"/>
      <c r="G164" s="29">
        <f t="shared" si="2"/>
        <v>574000</v>
      </c>
    </row>
    <row r="165" spans="1:7" x14ac:dyDescent="0.25">
      <c r="A165" s="21" t="s">
        <v>1231</v>
      </c>
      <c r="B165" s="20" t="s">
        <v>1232</v>
      </c>
      <c r="C165" s="20">
        <v>6109000</v>
      </c>
      <c r="D165" s="20"/>
      <c r="E165" s="20"/>
      <c r="F165" s="20"/>
      <c r="G165" s="29">
        <f t="shared" si="2"/>
        <v>6109000</v>
      </c>
    </row>
    <row r="166" spans="1:7" x14ac:dyDescent="0.25">
      <c r="A166" s="21" t="s">
        <v>1233</v>
      </c>
      <c r="B166" s="20" t="s">
        <v>1234</v>
      </c>
      <c r="C166" s="20">
        <v>72912000</v>
      </c>
      <c r="D166" s="20"/>
      <c r="E166" s="20">
        <v>8100000</v>
      </c>
      <c r="F166" s="20"/>
      <c r="G166" s="29">
        <f t="shared" si="2"/>
        <v>81012000</v>
      </c>
    </row>
    <row r="167" spans="1:7" x14ac:dyDescent="0.25">
      <c r="A167" s="21" t="s">
        <v>1235</v>
      </c>
      <c r="B167" s="20" t="s">
        <v>1236</v>
      </c>
      <c r="C167" s="20">
        <v>3198000</v>
      </c>
      <c r="D167" s="20"/>
      <c r="E167" s="20"/>
      <c r="F167" s="20"/>
      <c r="G167" s="29">
        <f t="shared" si="2"/>
        <v>3198000</v>
      </c>
    </row>
    <row r="168" spans="1:7" x14ac:dyDescent="0.25">
      <c r="A168" s="21" t="s">
        <v>1237</v>
      </c>
      <c r="B168" s="20" t="s">
        <v>1238</v>
      </c>
      <c r="C168" s="20">
        <v>5166000</v>
      </c>
      <c r="D168" s="20"/>
      <c r="E168" s="20"/>
      <c r="F168" s="20"/>
      <c r="G168" s="29">
        <f t="shared" si="2"/>
        <v>5166000</v>
      </c>
    </row>
    <row r="169" spans="1:7" x14ac:dyDescent="0.25">
      <c r="A169" s="21" t="s">
        <v>1239</v>
      </c>
      <c r="B169" s="20" t="s">
        <v>1240</v>
      </c>
      <c r="C169" s="20">
        <v>3649000</v>
      </c>
      <c r="D169" s="20"/>
      <c r="E169" s="20"/>
      <c r="F169" s="20"/>
      <c r="G169" s="29">
        <f t="shared" si="2"/>
        <v>3649000</v>
      </c>
    </row>
    <row r="170" spans="1:7" x14ac:dyDescent="0.25">
      <c r="A170" s="21" t="s">
        <v>1241</v>
      </c>
      <c r="B170" s="20" t="s">
        <v>1242</v>
      </c>
      <c r="C170" s="20">
        <v>5100000</v>
      </c>
      <c r="D170" s="20"/>
      <c r="E170" s="20"/>
      <c r="F170" s="20"/>
      <c r="G170" s="29">
        <f t="shared" si="2"/>
        <v>5100000</v>
      </c>
    </row>
    <row r="171" spans="1:7" x14ac:dyDescent="0.25">
      <c r="A171" s="21" t="s">
        <v>1243</v>
      </c>
      <c r="B171" s="20" t="s">
        <v>1244</v>
      </c>
      <c r="C171" s="20">
        <v>2052000</v>
      </c>
      <c r="D171" s="20"/>
      <c r="E171" s="20"/>
      <c r="F171" s="20"/>
      <c r="G171" s="29">
        <f t="shared" si="2"/>
        <v>2052000</v>
      </c>
    </row>
    <row r="172" spans="1:7" x14ac:dyDescent="0.25">
      <c r="A172" s="21" t="s">
        <v>1245</v>
      </c>
      <c r="B172" s="20" t="s">
        <v>1246</v>
      </c>
      <c r="C172" s="20">
        <v>19229000</v>
      </c>
      <c r="D172" s="20"/>
      <c r="E172" s="20">
        <v>17840000</v>
      </c>
      <c r="F172" s="20"/>
      <c r="G172" s="29">
        <f t="shared" si="2"/>
        <v>37069000</v>
      </c>
    </row>
    <row r="173" spans="1:7" x14ac:dyDescent="0.25">
      <c r="A173" s="21" t="s">
        <v>1247</v>
      </c>
      <c r="B173" s="20" t="s">
        <v>1248</v>
      </c>
      <c r="C173" s="20">
        <v>1189000</v>
      </c>
      <c r="D173" s="20"/>
      <c r="E173" s="20"/>
      <c r="F173" s="20"/>
      <c r="G173" s="29">
        <f t="shared" si="2"/>
        <v>1189000</v>
      </c>
    </row>
    <row r="174" spans="1:7" x14ac:dyDescent="0.25">
      <c r="A174" s="21" t="s">
        <v>1249</v>
      </c>
      <c r="B174" s="20" t="s">
        <v>1250</v>
      </c>
      <c r="C174" s="20">
        <v>615000</v>
      </c>
      <c r="D174" s="20"/>
      <c r="E174" s="20"/>
      <c r="F174" s="20"/>
      <c r="G174" s="29">
        <f t="shared" si="2"/>
        <v>615000</v>
      </c>
    </row>
    <row r="175" spans="1:7" x14ac:dyDescent="0.25">
      <c r="A175" s="21" t="s">
        <v>1251</v>
      </c>
      <c r="B175" s="20" t="s">
        <v>1252</v>
      </c>
      <c r="C175" s="20">
        <v>574000</v>
      </c>
      <c r="D175" s="20"/>
      <c r="E175" s="20"/>
      <c r="F175" s="20"/>
      <c r="G175" s="29">
        <f t="shared" si="2"/>
        <v>574000</v>
      </c>
    </row>
    <row r="176" spans="1:7" x14ac:dyDescent="0.25">
      <c r="A176" s="21" t="s">
        <v>1253</v>
      </c>
      <c r="B176" s="20" t="s">
        <v>1254</v>
      </c>
      <c r="C176" s="20">
        <v>492000</v>
      </c>
      <c r="D176" s="20"/>
      <c r="E176" s="20"/>
      <c r="F176" s="20"/>
      <c r="G176" s="29">
        <f t="shared" si="2"/>
        <v>492000</v>
      </c>
    </row>
    <row r="177" spans="1:7" x14ac:dyDescent="0.25">
      <c r="A177" s="21" t="s">
        <v>1255</v>
      </c>
      <c r="B177" s="20" t="s">
        <v>1256</v>
      </c>
      <c r="C177" s="20">
        <v>5986000</v>
      </c>
      <c r="D177" s="20"/>
      <c r="E177" s="20"/>
      <c r="F177" s="20"/>
      <c r="G177" s="29">
        <f t="shared" si="2"/>
        <v>5986000</v>
      </c>
    </row>
    <row r="178" spans="1:7" x14ac:dyDescent="0.25">
      <c r="A178" s="21" t="s">
        <v>1257</v>
      </c>
      <c r="B178" s="20" t="s">
        <v>1258</v>
      </c>
      <c r="C178" s="20">
        <v>1599000</v>
      </c>
      <c r="D178" s="20"/>
      <c r="E178" s="20"/>
      <c r="F178" s="20"/>
      <c r="G178" s="29">
        <f t="shared" si="2"/>
        <v>1599000</v>
      </c>
    </row>
    <row r="179" spans="1:7" x14ac:dyDescent="0.25">
      <c r="A179" s="21" t="s">
        <v>1259</v>
      </c>
      <c r="B179" s="20" t="s">
        <v>1260</v>
      </c>
      <c r="C179" s="20">
        <v>9887000</v>
      </c>
      <c r="D179" s="20"/>
      <c r="E179" s="20"/>
      <c r="F179" s="20"/>
      <c r="G179" s="29">
        <f t="shared" si="2"/>
        <v>9887000</v>
      </c>
    </row>
    <row r="180" spans="1:7" x14ac:dyDescent="0.25">
      <c r="A180" s="21" t="s">
        <v>1261</v>
      </c>
      <c r="B180" s="20" t="s">
        <v>1262</v>
      </c>
      <c r="C180" s="20">
        <v>5781000</v>
      </c>
      <c r="D180" s="20"/>
      <c r="E180" s="20">
        <v>12021000</v>
      </c>
      <c r="F180" s="20"/>
      <c r="G180" s="29">
        <f t="shared" si="2"/>
        <v>17802000</v>
      </c>
    </row>
    <row r="181" spans="1:7" x14ac:dyDescent="0.25">
      <c r="A181" s="21" t="s">
        <v>1263</v>
      </c>
      <c r="B181" s="20" t="s">
        <v>1264</v>
      </c>
      <c r="C181" s="20">
        <v>492000</v>
      </c>
      <c r="D181" s="20"/>
      <c r="E181" s="20"/>
      <c r="F181" s="20"/>
      <c r="G181" s="29">
        <f t="shared" si="2"/>
        <v>492000</v>
      </c>
    </row>
    <row r="182" spans="1:7" x14ac:dyDescent="0.25">
      <c r="A182" s="21" t="s">
        <v>1265</v>
      </c>
      <c r="B182" s="20" t="s">
        <v>1266</v>
      </c>
      <c r="C182" s="20">
        <v>287000</v>
      </c>
      <c r="D182" s="20"/>
      <c r="E182" s="20"/>
      <c r="F182" s="20"/>
      <c r="G182" s="29">
        <f t="shared" si="2"/>
        <v>287000</v>
      </c>
    </row>
    <row r="183" spans="1:7" x14ac:dyDescent="0.25">
      <c r="A183" s="21" t="s">
        <v>1267</v>
      </c>
      <c r="B183" s="20" t="s">
        <v>1268</v>
      </c>
      <c r="C183" s="20">
        <v>738000</v>
      </c>
      <c r="D183" s="20"/>
      <c r="E183" s="20"/>
      <c r="F183" s="20"/>
      <c r="G183" s="29">
        <f t="shared" si="2"/>
        <v>738000</v>
      </c>
    </row>
    <row r="184" spans="1:7" x14ac:dyDescent="0.25">
      <c r="A184" s="21" t="s">
        <v>1269</v>
      </c>
      <c r="B184" s="20" t="s">
        <v>1270</v>
      </c>
      <c r="C184" s="20"/>
      <c r="D184" s="20"/>
      <c r="E184" s="20">
        <v>641000</v>
      </c>
      <c r="F184" s="20"/>
      <c r="G184" s="29">
        <f t="shared" si="2"/>
        <v>641000</v>
      </c>
    </row>
    <row r="185" spans="1:7" x14ac:dyDescent="0.25">
      <c r="A185" s="21" t="s">
        <v>1271</v>
      </c>
      <c r="B185" s="20" t="s">
        <v>1272</v>
      </c>
      <c r="C185" s="20">
        <v>212000</v>
      </c>
      <c r="D185" s="20"/>
      <c r="E185" s="20"/>
      <c r="F185" s="20"/>
      <c r="G185" s="29">
        <f t="shared" si="2"/>
        <v>212000</v>
      </c>
    </row>
    <row r="186" spans="1:7" x14ac:dyDescent="0.25">
      <c r="A186" s="21" t="s">
        <v>1273</v>
      </c>
      <c r="B186" s="20" t="s">
        <v>1274</v>
      </c>
      <c r="C186" s="20">
        <v>500000</v>
      </c>
      <c r="D186" s="20"/>
      <c r="E186" s="20"/>
      <c r="F186" s="20"/>
      <c r="G186" s="29">
        <f t="shared" si="2"/>
        <v>500000</v>
      </c>
    </row>
    <row r="187" spans="1:7" x14ac:dyDescent="0.25">
      <c r="A187" s="21" t="s">
        <v>1275</v>
      </c>
      <c r="B187" s="20" t="s">
        <v>1276</v>
      </c>
      <c r="C187" s="20">
        <v>1160000</v>
      </c>
      <c r="D187" s="20"/>
      <c r="E187" s="20"/>
      <c r="F187" s="20"/>
      <c r="G187" s="29">
        <f t="shared" si="2"/>
        <v>1160000</v>
      </c>
    </row>
    <row r="188" spans="1:7" x14ac:dyDescent="0.25">
      <c r="A188" s="21" t="s">
        <v>1277</v>
      </c>
      <c r="B188" s="20" t="s">
        <v>1278</v>
      </c>
      <c r="C188" s="20">
        <v>82000</v>
      </c>
      <c r="D188" s="20"/>
      <c r="E188" s="20"/>
      <c r="F188" s="20"/>
      <c r="G188" s="29">
        <f t="shared" si="2"/>
        <v>82000</v>
      </c>
    </row>
    <row r="189" spans="1:7" x14ac:dyDescent="0.25">
      <c r="A189" s="21" t="s">
        <v>1279</v>
      </c>
      <c r="B189" s="20" t="s">
        <v>1280</v>
      </c>
      <c r="C189" s="20">
        <v>164000</v>
      </c>
      <c r="D189" s="20"/>
      <c r="E189" s="20"/>
      <c r="F189" s="20"/>
      <c r="G189" s="29">
        <f t="shared" si="2"/>
        <v>164000</v>
      </c>
    </row>
    <row r="190" spans="1:7" x14ac:dyDescent="0.25">
      <c r="A190" s="21" t="s">
        <v>1281</v>
      </c>
      <c r="B190" s="20" t="s">
        <v>1282</v>
      </c>
      <c r="C190" s="20">
        <v>246000</v>
      </c>
      <c r="D190" s="20"/>
      <c r="E190" s="20"/>
      <c r="F190" s="20"/>
      <c r="G190" s="29">
        <f t="shared" si="2"/>
        <v>246000</v>
      </c>
    </row>
    <row r="191" spans="1:7" x14ac:dyDescent="0.25">
      <c r="A191" s="21" t="s">
        <v>1283</v>
      </c>
      <c r="B191" s="20" t="s">
        <v>1284</v>
      </c>
      <c r="C191" s="20">
        <v>205000</v>
      </c>
      <c r="D191" s="20"/>
      <c r="E191" s="20"/>
      <c r="F191" s="20"/>
      <c r="G191" s="29">
        <f t="shared" si="2"/>
        <v>205000</v>
      </c>
    </row>
    <row r="192" spans="1:7" x14ac:dyDescent="0.25">
      <c r="A192" s="21" t="s">
        <v>1285</v>
      </c>
      <c r="B192" s="20" t="s">
        <v>1286</v>
      </c>
      <c r="C192" s="20">
        <v>3488000</v>
      </c>
      <c r="D192" s="20"/>
      <c r="E192" s="20"/>
      <c r="F192" s="20"/>
      <c r="G192" s="29">
        <f t="shared" si="2"/>
        <v>3488000</v>
      </c>
    </row>
    <row r="193" spans="1:7" x14ac:dyDescent="0.25">
      <c r="A193" s="21" t="s">
        <v>1287</v>
      </c>
      <c r="B193" s="20" t="s">
        <v>1288</v>
      </c>
      <c r="C193" s="20">
        <v>164000</v>
      </c>
      <c r="D193" s="20"/>
      <c r="E193" s="20"/>
      <c r="F193" s="20"/>
      <c r="G193" s="29">
        <f t="shared" si="2"/>
        <v>164000</v>
      </c>
    </row>
    <row r="194" spans="1:7" x14ac:dyDescent="0.25">
      <c r="A194" s="21" t="s">
        <v>1289</v>
      </c>
      <c r="B194" s="20" t="s">
        <v>1290</v>
      </c>
      <c r="C194" s="20">
        <v>41000</v>
      </c>
      <c r="D194" s="20"/>
      <c r="E194" s="20"/>
      <c r="F194" s="20"/>
      <c r="G194" s="29">
        <f t="shared" si="2"/>
        <v>41000</v>
      </c>
    </row>
    <row r="195" spans="1:7" x14ac:dyDescent="0.25">
      <c r="A195" s="21" t="s">
        <v>1291</v>
      </c>
      <c r="B195" s="20" t="s">
        <v>1292</v>
      </c>
      <c r="C195" s="20">
        <v>380000</v>
      </c>
      <c r="D195" s="20"/>
      <c r="E195" s="20"/>
      <c r="F195" s="20"/>
      <c r="G195" s="29">
        <f t="shared" si="2"/>
        <v>380000</v>
      </c>
    </row>
    <row r="196" spans="1:7" x14ac:dyDescent="0.25">
      <c r="A196" s="21" t="s">
        <v>1293</v>
      </c>
      <c r="B196" s="20" t="s">
        <v>1294</v>
      </c>
      <c r="C196" s="20"/>
      <c r="D196" s="20">
        <v>500000</v>
      </c>
      <c r="E196" s="20"/>
      <c r="F196" s="20"/>
      <c r="G196" s="29">
        <f t="shared" si="2"/>
        <v>500000</v>
      </c>
    </row>
    <row r="197" spans="1:7" x14ac:dyDescent="0.25">
      <c r="A197" s="21" t="s">
        <v>1295</v>
      </c>
      <c r="B197" s="20" t="s">
        <v>1296</v>
      </c>
      <c r="C197" s="20">
        <v>82000</v>
      </c>
      <c r="D197" s="20"/>
      <c r="E197" s="20"/>
      <c r="F197" s="20"/>
      <c r="G197" s="29">
        <f t="shared" si="2"/>
        <v>82000</v>
      </c>
    </row>
    <row r="198" spans="1:7" x14ac:dyDescent="0.25">
      <c r="A198" s="21" t="s">
        <v>1297</v>
      </c>
      <c r="B198" s="20" t="s">
        <v>1298</v>
      </c>
      <c r="C198" s="20">
        <v>287000</v>
      </c>
      <c r="D198" s="20"/>
      <c r="E198" s="20">
        <v>457000</v>
      </c>
      <c r="F198" s="20"/>
      <c r="G198" s="29">
        <f t="shared" si="2"/>
        <v>744000</v>
      </c>
    </row>
    <row r="199" spans="1:7" x14ac:dyDescent="0.25">
      <c r="A199" s="21" t="s">
        <v>1299</v>
      </c>
      <c r="B199" s="20" t="s">
        <v>30</v>
      </c>
      <c r="C199" s="20"/>
      <c r="D199" s="20">
        <v>8090496</v>
      </c>
      <c r="E199" s="20">
        <v>14697000</v>
      </c>
      <c r="F199" s="20"/>
      <c r="G199" s="29">
        <f t="shared" si="2"/>
        <v>22787496</v>
      </c>
    </row>
    <row r="200" spans="1:7" x14ac:dyDescent="0.25">
      <c r="A200" s="21" t="s">
        <v>1300</v>
      </c>
      <c r="B200" s="20" t="s">
        <v>1300</v>
      </c>
      <c r="C200" s="20">
        <v>13260000</v>
      </c>
      <c r="D200" s="20"/>
      <c r="E200" s="20"/>
      <c r="F200" s="20"/>
      <c r="G200" s="29">
        <f t="shared" si="2"/>
        <v>13260000</v>
      </c>
    </row>
    <row r="201" spans="1:7" x14ac:dyDescent="0.25">
      <c r="A201" s="21" t="s">
        <v>1301</v>
      </c>
      <c r="B201" s="20" t="s">
        <v>1302</v>
      </c>
      <c r="C201" s="20">
        <v>1500000</v>
      </c>
      <c r="D201" s="20"/>
      <c r="E201" s="20"/>
      <c r="F201" s="20"/>
      <c r="G201" s="29">
        <f t="shared" si="2"/>
        <v>1500000</v>
      </c>
    </row>
    <row r="202" spans="1:7" x14ac:dyDescent="0.25">
      <c r="A202" s="21" t="s">
        <v>1303</v>
      </c>
      <c r="B202" s="20" t="s">
        <v>1304</v>
      </c>
      <c r="C202" s="20">
        <v>2441000</v>
      </c>
      <c r="D202" s="20"/>
      <c r="E202" s="20"/>
      <c r="F202" s="20"/>
      <c r="G202" s="29">
        <f t="shared" si="2"/>
        <v>2441000</v>
      </c>
    </row>
    <row r="203" spans="1:7" x14ac:dyDescent="0.25">
      <c r="A203" s="21" t="s">
        <v>1305</v>
      </c>
      <c r="B203" s="20" t="s">
        <v>1306</v>
      </c>
      <c r="C203" s="20">
        <v>2419000</v>
      </c>
      <c r="D203" s="20"/>
      <c r="E203" s="20"/>
      <c r="F203" s="20"/>
      <c r="G203" s="29">
        <f t="shared" ref="G203:G229" si="3">C203+D203+E203</f>
        <v>2419000</v>
      </c>
    </row>
    <row r="204" spans="1:7" x14ac:dyDescent="0.25">
      <c r="A204" s="21" t="s">
        <v>1307</v>
      </c>
      <c r="B204" s="20" t="s">
        <v>1308</v>
      </c>
      <c r="C204" s="20">
        <v>164000</v>
      </c>
      <c r="D204" s="20"/>
      <c r="E204" s="20"/>
      <c r="F204" s="20"/>
      <c r="G204" s="29">
        <f t="shared" si="3"/>
        <v>164000</v>
      </c>
    </row>
    <row r="205" spans="1:7" x14ac:dyDescent="0.25">
      <c r="A205" s="21" t="s">
        <v>1309</v>
      </c>
      <c r="B205" s="20" t="s">
        <v>1310</v>
      </c>
      <c r="C205" s="20"/>
      <c r="D205" s="20"/>
      <c r="E205" s="20">
        <v>2170000</v>
      </c>
      <c r="F205" s="20"/>
      <c r="G205" s="29">
        <f t="shared" si="3"/>
        <v>2170000</v>
      </c>
    </row>
    <row r="206" spans="1:7" x14ac:dyDescent="0.25">
      <c r="A206" s="21" t="s">
        <v>1311</v>
      </c>
      <c r="B206" s="20" t="s">
        <v>1312</v>
      </c>
      <c r="C206" s="20">
        <v>1800000</v>
      </c>
      <c r="D206" s="20"/>
      <c r="E206" s="20"/>
      <c r="F206" s="20"/>
      <c r="G206" s="29">
        <f t="shared" si="3"/>
        <v>1800000</v>
      </c>
    </row>
    <row r="207" spans="1:7" x14ac:dyDescent="0.25">
      <c r="A207" s="21" t="s">
        <v>1313</v>
      </c>
      <c r="B207" s="20" t="s">
        <v>1314</v>
      </c>
      <c r="C207" s="20">
        <v>14560000</v>
      </c>
      <c r="D207" s="20"/>
      <c r="E207" s="20"/>
      <c r="F207" s="20"/>
      <c r="G207" s="29">
        <f t="shared" si="3"/>
        <v>14560000</v>
      </c>
    </row>
    <row r="208" spans="1:7" x14ac:dyDescent="0.25">
      <c r="A208" s="21" t="s">
        <v>1315</v>
      </c>
      <c r="B208" s="20" t="s">
        <v>1316</v>
      </c>
      <c r="C208" s="20">
        <v>2583000</v>
      </c>
      <c r="D208" s="20"/>
      <c r="E208" s="20"/>
      <c r="F208" s="20"/>
      <c r="G208" s="29">
        <f t="shared" si="3"/>
        <v>2583000</v>
      </c>
    </row>
    <row r="209" spans="1:7" x14ac:dyDescent="0.25">
      <c r="A209" s="21" t="s">
        <v>1317</v>
      </c>
      <c r="B209" s="20" t="s">
        <v>1317</v>
      </c>
      <c r="C209" s="20">
        <v>23128000</v>
      </c>
      <c r="D209" s="20"/>
      <c r="E209" s="20"/>
      <c r="F209" s="20"/>
      <c r="G209" s="29">
        <f t="shared" si="3"/>
        <v>23128000</v>
      </c>
    </row>
    <row r="210" spans="1:7" x14ac:dyDescent="0.25">
      <c r="A210" s="21" t="s">
        <v>1318</v>
      </c>
      <c r="B210" s="20" t="s">
        <v>1319</v>
      </c>
      <c r="C210" s="20">
        <v>2900000</v>
      </c>
      <c r="D210" s="20"/>
      <c r="E210" s="20"/>
      <c r="F210" s="20"/>
      <c r="G210" s="29">
        <f t="shared" si="3"/>
        <v>2900000</v>
      </c>
    </row>
    <row r="211" spans="1:7" x14ac:dyDescent="0.25">
      <c r="A211" s="21" t="s">
        <v>1320</v>
      </c>
      <c r="B211" s="20" t="s">
        <v>1321</v>
      </c>
      <c r="C211" s="20">
        <v>492000</v>
      </c>
      <c r="D211" s="20"/>
      <c r="E211" s="20"/>
      <c r="F211" s="20"/>
      <c r="G211" s="29">
        <f t="shared" si="3"/>
        <v>492000</v>
      </c>
    </row>
    <row r="212" spans="1:7" x14ac:dyDescent="0.25">
      <c r="A212" s="21" t="s">
        <v>1322</v>
      </c>
      <c r="B212" s="20" t="s">
        <v>1322</v>
      </c>
      <c r="C212" s="20">
        <v>27719000</v>
      </c>
      <c r="D212" s="20"/>
      <c r="E212" s="20"/>
      <c r="F212" s="20"/>
      <c r="G212" s="29">
        <f t="shared" si="3"/>
        <v>27719000</v>
      </c>
    </row>
    <row r="213" spans="1:7" x14ac:dyDescent="0.25">
      <c r="A213" s="21" t="s">
        <v>1323</v>
      </c>
      <c r="B213" s="20" t="s">
        <v>1324</v>
      </c>
      <c r="C213" s="20"/>
      <c r="D213" s="20">
        <v>12893691</v>
      </c>
      <c r="E213" s="20"/>
      <c r="F213" s="20"/>
      <c r="G213" s="29">
        <f t="shared" si="3"/>
        <v>12893691</v>
      </c>
    </row>
    <row r="214" spans="1:7" x14ac:dyDescent="0.25">
      <c r="A214" s="21" t="s">
        <v>1325</v>
      </c>
      <c r="B214" s="20" t="s">
        <v>1326</v>
      </c>
      <c r="C214" s="20"/>
      <c r="D214" s="20"/>
      <c r="E214" s="20"/>
      <c r="F214" s="20"/>
      <c r="G214" s="29">
        <f t="shared" si="3"/>
        <v>0</v>
      </c>
    </row>
    <row r="215" spans="1:7" x14ac:dyDescent="0.25">
      <c r="A215" s="21" t="s">
        <v>1327</v>
      </c>
      <c r="B215" s="20" t="s">
        <v>1328</v>
      </c>
      <c r="C215" s="20">
        <v>1435909</v>
      </c>
      <c r="D215" s="20"/>
      <c r="E215" s="20"/>
      <c r="F215" s="20"/>
      <c r="G215" s="29">
        <f t="shared" si="3"/>
        <v>1435909</v>
      </c>
    </row>
    <row r="216" spans="1:7" x14ac:dyDescent="0.25">
      <c r="A216" s="21" t="s">
        <v>1329</v>
      </c>
      <c r="B216" s="20" t="s">
        <v>1330</v>
      </c>
      <c r="C216" s="20">
        <v>1640000</v>
      </c>
      <c r="D216" s="20"/>
      <c r="E216" s="20"/>
      <c r="F216" s="20"/>
      <c r="G216" s="29">
        <f t="shared" si="3"/>
        <v>1640000</v>
      </c>
    </row>
    <row r="217" spans="1:7" x14ac:dyDescent="0.25">
      <c r="A217" s="21" t="s">
        <v>1331</v>
      </c>
      <c r="B217" s="20" t="s">
        <v>1332</v>
      </c>
      <c r="C217" s="20"/>
      <c r="D217" s="20"/>
      <c r="E217" s="20">
        <v>1525000</v>
      </c>
      <c r="F217" s="20"/>
      <c r="G217" s="29">
        <f t="shared" si="3"/>
        <v>1525000</v>
      </c>
    </row>
    <row r="218" spans="1:7" x14ac:dyDescent="0.25">
      <c r="A218" s="21" t="s">
        <v>1333</v>
      </c>
      <c r="B218" s="20" t="s">
        <v>1334</v>
      </c>
      <c r="C218" s="20">
        <v>1022725</v>
      </c>
      <c r="D218" s="20"/>
      <c r="E218" s="20"/>
      <c r="F218" s="20"/>
      <c r="G218" s="29">
        <f t="shared" si="3"/>
        <v>1022725</v>
      </c>
    </row>
    <row r="219" spans="1:7" x14ac:dyDescent="0.25">
      <c r="A219" s="21" t="s">
        <v>1335</v>
      </c>
      <c r="B219" s="20" t="s">
        <v>1336</v>
      </c>
      <c r="C219" s="20">
        <v>1951000</v>
      </c>
      <c r="D219" s="20"/>
      <c r="E219" s="20"/>
      <c r="F219" s="20"/>
      <c r="G219" s="29">
        <f t="shared" si="3"/>
        <v>1951000</v>
      </c>
    </row>
    <row r="220" spans="1:7" x14ac:dyDescent="0.25">
      <c r="A220" s="21" t="s">
        <v>1337</v>
      </c>
      <c r="B220" s="20" t="s">
        <v>1338</v>
      </c>
      <c r="C220" s="20">
        <v>1505000</v>
      </c>
      <c r="D220" s="20"/>
      <c r="E220" s="20"/>
      <c r="F220" s="20"/>
      <c r="G220" s="29">
        <f t="shared" si="3"/>
        <v>1505000</v>
      </c>
    </row>
    <row r="221" spans="1:7" x14ac:dyDescent="0.25">
      <c r="A221" s="21" t="s">
        <v>1339</v>
      </c>
      <c r="B221" s="20" t="s">
        <v>1340</v>
      </c>
      <c r="C221" s="20">
        <v>574000</v>
      </c>
      <c r="D221" s="20"/>
      <c r="E221" s="20"/>
      <c r="F221" s="20"/>
      <c r="G221" s="29">
        <f t="shared" si="3"/>
        <v>574000</v>
      </c>
    </row>
    <row r="222" spans="1:7" x14ac:dyDescent="0.25">
      <c r="A222" s="21" t="s">
        <v>1341</v>
      </c>
      <c r="B222" s="20" t="s">
        <v>1342</v>
      </c>
      <c r="C222" s="20">
        <v>1845000</v>
      </c>
      <c r="D222" s="20"/>
      <c r="E222" s="20"/>
      <c r="F222" s="20"/>
      <c r="G222" s="29">
        <f t="shared" si="3"/>
        <v>1845000</v>
      </c>
    </row>
    <row r="223" spans="1:7" x14ac:dyDescent="0.25">
      <c r="A223" s="21" t="s">
        <v>1343</v>
      </c>
      <c r="B223" s="20" t="s">
        <v>1344</v>
      </c>
      <c r="C223" s="20">
        <v>5658000</v>
      </c>
      <c r="D223" s="20"/>
      <c r="E223" s="20"/>
      <c r="F223" s="20"/>
      <c r="G223" s="29">
        <f t="shared" si="3"/>
        <v>5658000</v>
      </c>
    </row>
    <row r="224" spans="1:7" x14ac:dyDescent="0.25">
      <c r="A224" s="21" t="s">
        <v>1345</v>
      </c>
      <c r="B224" s="20" t="s">
        <v>1346</v>
      </c>
      <c r="C224" s="20">
        <v>1190000</v>
      </c>
      <c r="D224" s="20"/>
      <c r="E224" s="20"/>
      <c r="F224" s="20"/>
      <c r="G224" s="29">
        <f t="shared" si="3"/>
        <v>1190000</v>
      </c>
    </row>
    <row r="225" spans="1:7" x14ac:dyDescent="0.25">
      <c r="A225" s="21" t="s">
        <v>1347</v>
      </c>
      <c r="B225" s="20" t="s">
        <v>1348</v>
      </c>
      <c r="C225" s="20">
        <v>2625000</v>
      </c>
      <c r="D225" s="20"/>
      <c r="E225" s="20"/>
      <c r="F225" s="20"/>
      <c r="G225" s="29">
        <f t="shared" si="3"/>
        <v>2625000</v>
      </c>
    </row>
    <row r="226" spans="1:7" x14ac:dyDescent="0.25">
      <c r="A226" s="21" t="s">
        <v>1349</v>
      </c>
      <c r="B226" s="20" t="s">
        <v>1350</v>
      </c>
      <c r="C226" s="20">
        <v>410000</v>
      </c>
      <c r="D226" s="20"/>
      <c r="E226" s="20"/>
      <c r="F226" s="20"/>
      <c r="G226" s="29">
        <f t="shared" si="3"/>
        <v>410000</v>
      </c>
    </row>
    <row r="227" spans="1:7" x14ac:dyDescent="0.25">
      <c r="A227" s="21" t="s">
        <v>1351</v>
      </c>
      <c r="B227" s="20" t="s">
        <v>1352</v>
      </c>
      <c r="C227" s="20">
        <v>1066000</v>
      </c>
      <c r="D227" s="20"/>
      <c r="E227" s="20"/>
      <c r="F227" s="20"/>
      <c r="G227" s="29">
        <f t="shared" si="3"/>
        <v>1066000</v>
      </c>
    </row>
    <row r="228" spans="1:7" x14ac:dyDescent="0.25">
      <c r="A228" s="21" t="s">
        <v>1353</v>
      </c>
      <c r="B228" s="20" t="s">
        <v>1354</v>
      </c>
      <c r="C228" s="20"/>
      <c r="D228" s="20">
        <v>124793154</v>
      </c>
      <c r="E228" s="20"/>
      <c r="F228" s="20"/>
      <c r="G228" s="29">
        <f t="shared" si="3"/>
        <v>124793154</v>
      </c>
    </row>
    <row r="229" spans="1:7" x14ac:dyDescent="0.25">
      <c r="A229" s="21" t="s">
        <v>1355</v>
      </c>
      <c r="B229" s="20" t="s">
        <v>1356</v>
      </c>
      <c r="C229" s="20">
        <v>546000</v>
      </c>
      <c r="D229" s="20"/>
      <c r="E229" s="20"/>
      <c r="F229" s="20"/>
      <c r="G229" s="29">
        <f t="shared" si="3"/>
        <v>546000</v>
      </c>
    </row>
    <row r="230" spans="1:7" x14ac:dyDescent="0.25">
      <c r="A230" s="21"/>
      <c r="B230" s="30" t="s">
        <v>453</v>
      </c>
      <c r="C230" s="30"/>
      <c r="E230" s="30"/>
      <c r="F230" s="30">
        <v>2930895</v>
      </c>
      <c r="G230" s="29">
        <f>C230+F230+E230</f>
        <v>2930895</v>
      </c>
    </row>
    <row r="231" spans="1:7" x14ac:dyDescent="0.25">
      <c r="B231" t="s">
        <v>535</v>
      </c>
      <c r="F231">
        <v>1128000</v>
      </c>
      <c r="G231" s="29">
        <f t="shared" ref="G231:G232" si="4">C231+F231+E231</f>
        <v>1128000</v>
      </c>
    </row>
    <row r="232" spans="1:7" x14ac:dyDescent="0.25">
      <c r="B232" t="s">
        <v>626</v>
      </c>
      <c r="F232">
        <v>43817904</v>
      </c>
      <c r="G232" s="29">
        <f t="shared" si="4"/>
        <v>43817904</v>
      </c>
    </row>
  </sheetData>
  <autoFilter ref="A8:KC230" xr:uid="{AFC63FBA-28CF-48EB-BBE2-8721315CCC47}"/>
  <mergeCells count="7">
    <mergeCell ref="G7:G8"/>
    <mergeCell ref="A1:B1"/>
    <mergeCell ref="A2:B2"/>
    <mergeCell ref="A4:D4"/>
    <mergeCell ref="A5:D5"/>
    <mergeCell ref="B7:B8"/>
    <mergeCell ref="C7:D7"/>
  </mergeCells>
  <pageMargins left="0.2" right="0.2" top="0.75" bottom="0.75" header="0.3" footer="0.3"/>
  <pageSetup paperSize="9" orientation="portrait" verticalDpi="0" r:id="rId1"/>
  <headerFooter>
    <oddHeader>Page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HOP</vt:lpstr>
      <vt:lpstr>DANH SACH THU CAC HUYEN</vt:lpstr>
      <vt:lpstr>DANH SACH THU CUA CƠ QUAN  </vt:lpstr>
      <vt:lpstr>DANH SACH T CÁC TỔ CHỨC KINH TẾ</vt:lpstr>
      <vt:lpstr>DANH SACH THU CUA CƠ QUAN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Qcc</dc:creator>
  <cp:lastModifiedBy>ADMIN</cp:lastModifiedBy>
  <cp:lastPrinted>2025-01-15T09:26:54Z</cp:lastPrinted>
  <dcterms:created xsi:type="dcterms:W3CDTF">2024-01-11T00:53:44Z</dcterms:created>
  <dcterms:modified xsi:type="dcterms:W3CDTF">2025-01-16T03:22:44Z</dcterms:modified>
</cp:coreProperties>
</file>